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600" yWindow="72" windowWidth="16452" windowHeight="7932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44525"/>
</workbook>
</file>

<file path=xl/calcChain.xml><?xml version="1.0" encoding="utf-8"?>
<calcChain xmlns="http://schemas.openxmlformats.org/spreadsheetml/2006/main">
  <c r="L93" i="2" l="1"/>
  <c r="K93" i="2"/>
  <c r="D80" i="2"/>
  <c r="D79" i="2"/>
  <c r="J93" i="2"/>
  <c r="I93" i="2"/>
  <c r="H93" i="2"/>
  <c r="G93" i="2"/>
  <c r="F93" i="2"/>
  <c r="E93" i="2"/>
  <c r="D93" i="2"/>
  <c r="C93" i="2"/>
  <c r="J92" i="2"/>
  <c r="I92" i="2"/>
  <c r="H92" i="2"/>
  <c r="G92" i="2"/>
  <c r="F92" i="2"/>
  <c r="E92" i="2"/>
  <c r="D92" i="2"/>
  <c r="C92" i="2"/>
  <c r="D78" i="2"/>
  <c r="D77" i="2"/>
  <c r="D76" i="2"/>
  <c r="D75" i="2"/>
  <c r="C74" i="2"/>
  <c r="D74" i="2" s="1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B22" i="2"/>
  <c r="B21" i="2"/>
</calcChain>
</file>

<file path=xl/comments1.xml><?xml version="1.0" encoding="utf-8"?>
<comments xmlns="http://schemas.openxmlformats.org/spreadsheetml/2006/main">
  <authors>
    <author>Autor</author>
  </authors>
  <commentList>
    <comment ref="A38" authorId="0">
      <text>
        <r>
          <rPr>
            <b/>
            <sz val="9"/>
            <color rgb="FF000000"/>
            <rFont val="Tahoma"/>
            <family val="2"/>
          </rPr>
          <t>Autor:</t>
        </r>
        <r>
          <rPr>
            <sz val="9"/>
            <color rgb="FF000000"/>
            <rFont val="Tahoma"/>
            <family val="2"/>
          </rPr>
          <t xml:space="preserve">
4 trimestre. Fuente: CIFRA en base al índice de salarios (sin modificaciones Decreto
381/07) - MECON y al IPC-9 provincias.</t>
        </r>
      </text>
    </comment>
  </commentList>
</comments>
</file>

<file path=xl/sharedStrings.xml><?xml version="1.0" encoding="utf-8"?>
<sst xmlns="http://schemas.openxmlformats.org/spreadsheetml/2006/main" count="53" uniqueCount="48">
  <si>
    <t>Cuadro 3. Evolución del salario real global promedio, salario real promedio de trabajadores registrados del sector privado y salario real promedio de trabajadores no registrados (2001-2013). Índice 2001=100.</t>
  </si>
  <si>
    <t>Tasa de empleo</t>
  </si>
  <si>
    <t>Tasa de desocupación</t>
  </si>
  <si>
    <t xml:space="preserve">Trabajo registrado </t>
  </si>
  <si>
    <t>Trabajo no registrado</t>
  </si>
  <si>
    <t>Año</t>
  </si>
  <si>
    <t>SR global</t>
  </si>
  <si>
    <t>SR trabajadores registrados del sector privado</t>
  </si>
  <si>
    <t>SR trabajadores no registrados</t>
  </si>
  <si>
    <t>% NC por empresa</t>
  </si>
  <si>
    <t>% NC por actividad</t>
  </si>
  <si>
    <t>Lugar de trabajo</t>
  </si>
  <si>
    <t>Conflictos con paro - Lugar de trabajo</t>
  </si>
  <si>
    <t>huelguistas (miles)</t>
  </si>
  <si>
    <t>jornadas de paro (miles)</t>
  </si>
  <si>
    <t>Rama local</t>
  </si>
  <si>
    <t>Conflictos con paro - Rama local</t>
  </si>
  <si>
    <t>Rama nacional</t>
  </si>
  <si>
    <t>Conflictos con paro - Rama nacional</t>
  </si>
  <si>
    <t>Total de conflictos con paro</t>
  </si>
  <si>
    <t>Total de huelguistas (en miles) -Eje secundario</t>
  </si>
  <si>
    <t>Tasa de actividad</t>
  </si>
  <si>
    <t>Tabla 3</t>
  </si>
  <si>
    <t>Frecuencia - eje secundario</t>
  </si>
  <si>
    <t>1° 2003</t>
  </si>
  <si>
    <t>1° 2004</t>
  </si>
  <si>
    <t>1° 2005</t>
  </si>
  <si>
    <t>1° 2006</t>
  </si>
  <si>
    <t>1° 2007</t>
  </si>
  <si>
    <t>1° 2008</t>
  </si>
  <si>
    <t>1° 2009</t>
  </si>
  <si>
    <t>1° 2010</t>
  </si>
  <si>
    <t>1° 2011</t>
  </si>
  <si>
    <t>1° 2012</t>
  </si>
  <si>
    <t>1° 2013</t>
  </si>
  <si>
    <t>1º 2014</t>
  </si>
  <si>
    <t>1º 2015</t>
  </si>
  <si>
    <t>Evolución del salario real promedio de trabajadores registrados y no registrados (Fuente: informe de coyuntura 2015 CIFRA). 2001-2013. Índice 2001=100</t>
  </si>
  <si>
    <t>Salario nominal de Trabajadores registrados</t>
  </si>
  <si>
    <t>Salario nominal de Trabajadores no registrados</t>
  </si>
  <si>
    <t>Tabla 1. Evolución de la tasa de actividad, tasa de empleo y tasa de desocupación (2001-2015)</t>
  </si>
  <si>
    <t>Tabla 2. Trabajo registrado y no registrado (%) y salario nominal de trabajadores registrados y no registrados (2001-2015)</t>
  </si>
  <si>
    <t>Tabla 4. Principales dimensiones de la negociación colectiva (1991-2015)</t>
  </si>
  <si>
    <t>Tabla 5. Conflictos laborales según nivel de agregación y total de huelguistas (período 2006-2015)</t>
  </si>
  <si>
    <t>Cuadro 1. Evolución de la tasa de actividad, tasa de empleo y tasa de desocupación (2001-2015)</t>
  </si>
  <si>
    <t>Cuadro 2. Trabajo registrado y no registrado (%) y salario nominal de trabajadores registrados y no registrados (2001-2015)</t>
  </si>
  <si>
    <t>Cuadro 4. Principales dimensiones de la negociación colectiva (1991-2015)</t>
  </si>
  <si>
    <t xml:space="preserve">Cuadro 5. Conflictos laborales según nivel de agregación y total de huelguistas (período 2006-2015)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</si>
</sst>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\ * #,##0.00_-;\-&quot;$&quot;\ * #,##0.00_-;_-&quot;$&quot;\ * &quot;-&quot;??_-;_-@_-"/>
    <numFmt numFmtId="164" formatCode="0.0%"/>
    <numFmt numFmtId="166" formatCode="_ &quot;$&quot;\ * #,##0.00_ ;_ &quot;$&quot;\ * \-#,##0.00_ ;_ &quot;$&quot;\ * &quot;-&quot;??_ ;_ @_ "/>
    <numFmt numFmtId="167" formatCode="_-[$$-2C0A]\ * #,##0.00_-;\-[$$-2C0A]\ * #,##0.00_-;_-[$$-2C0A]\ 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4" fontId="9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17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8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44" fontId="9" fillId="0" borderId="1" xfId="2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Hoja2!$B$39</c:f>
              <c:strCache>
                <c:ptCount val="1"/>
                <c:pt idx="0">
                  <c:v>SR global</c:v>
                </c:pt>
              </c:strCache>
            </c:strRef>
          </c:tx>
          <c:dLbls>
            <c:dLbl>
              <c:idx val="2"/>
              <c:layout>
                <c:manualLayout>
                  <c:x val="-2.2315202885021965E-2"/>
                  <c:y val="4.14177566527428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852162308017543E-2"/>
                  <c:y val="4.4603737933723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9753603846695838E-2"/>
                  <c:y val="-4.7789719214703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5290563269691469E-2"/>
                  <c:y val="-4.778971921470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5290563269691469E-2"/>
                  <c:y val="3.5045794090782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2728964231365426E-2"/>
                  <c:y val="-3.5045794090782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8265923654361053E-2"/>
                  <c:y val="-4.778971921470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9753603846695838E-2"/>
                  <c:y val="-4.4603737933723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1241284039030641E-2"/>
                  <c:y val="-3.8231775371762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3.1241284039030641E-2"/>
                  <c:y val="-7.9649532024505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'[1]Empleo reg., sal. real, inflac.'!$A$309:$A$321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Hoja2!$B$40:$B$52</c:f>
              <c:numCache>
                <c:formatCode>General</c:formatCode>
                <c:ptCount val="13"/>
                <c:pt idx="0">
                  <c:v>100</c:v>
                </c:pt>
                <c:pt idx="1">
                  <c:v>81.900000000000006</c:v>
                </c:pt>
                <c:pt idx="2">
                  <c:v>81</c:v>
                </c:pt>
                <c:pt idx="3">
                  <c:v>86.2</c:v>
                </c:pt>
                <c:pt idx="4">
                  <c:v>90.2</c:v>
                </c:pt>
                <c:pt idx="5">
                  <c:v>95.9</c:v>
                </c:pt>
                <c:pt idx="6">
                  <c:v>98.1</c:v>
                </c:pt>
                <c:pt idx="7">
                  <c:v>96.7</c:v>
                </c:pt>
                <c:pt idx="8">
                  <c:v>100.8</c:v>
                </c:pt>
                <c:pt idx="9">
                  <c:v>100.4</c:v>
                </c:pt>
                <c:pt idx="10">
                  <c:v>104</c:v>
                </c:pt>
                <c:pt idx="11">
                  <c:v>106.6</c:v>
                </c:pt>
                <c:pt idx="12">
                  <c:v>106.1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Hoja2!$C$39</c:f>
              <c:strCache>
                <c:ptCount val="1"/>
                <c:pt idx="0">
                  <c:v>SR trabajadores registrados del sector privado</c:v>
                </c:pt>
              </c:strCache>
            </c:strRef>
          </c:tx>
          <c:dLbls>
            <c:dLbl>
              <c:idx val="5"/>
              <c:layout>
                <c:manualLayout>
                  <c:x val="-3.1241284039030641E-2"/>
                  <c:y val="-5.4161681776663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4630405770043806E-3"/>
                  <c:y val="-4.7789719214703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9753603846695846E-3"/>
                  <c:y val="9.5579438429406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9339842500352301E-2"/>
                  <c:y val="-5.0975700495683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3.185981280980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2.5487850247841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8679685000704601E-2"/>
                  <c:y val="-4.77899700793710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'[1]Empleo reg., sal. real, inflac.'!$A$309:$A$321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Hoja2!$C$40:$C$52</c:f>
              <c:numCache>
                <c:formatCode>General</c:formatCode>
                <c:ptCount val="13"/>
                <c:pt idx="0">
                  <c:v>100</c:v>
                </c:pt>
                <c:pt idx="1">
                  <c:v>85.4</c:v>
                </c:pt>
                <c:pt idx="2">
                  <c:v>90.3</c:v>
                </c:pt>
                <c:pt idx="3">
                  <c:v>98.6</c:v>
                </c:pt>
                <c:pt idx="4">
                  <c:v>106</c:v>
                </c:pt>
                <c:pt idx="5">
                  <c:v>115.4</c:v>
                </c:pt>
                <c:pt idx="6">
                  <c:v>116.3</c:v>
                </c:pt>
                <c:pt idx="7">
                  <c:v>112.6</c:v>
                </c:pt>
                <c:pt idx="8">
                  <c:v>116.5</c:v>
                </c:pt>
                <c:pt idx="9">
                  <c:v>118.2</c:v>
                </c:pt>
                <c:pt idx="10">
                  <c:v>126.5</c:v>
                </c:pt>
                <c:pt idx="11">
                  <c:v>133.30000000000001</c:v>
                </c:pt>
                <c:pt idx="12">
                  <c:v>132.4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Hoja2!$D$39</c:f>
              <c:strCache>
                <c:ptCount val="1"/>
                <c:pt idx="0">
                  <c:v>SR trabajadores no registrados</c:v>
                </c:pt>
              </c:strCache>
            </c:strRef>
          </c:tx>
          <c:dLbls>
            <c:dLbl>
              <c:idx val="1"/>
              <c:layout>
                <c:manualLayout>
                  <c:x val="-5.206880673171773E-2"/>
                  <c:y val="5.0975700495683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778243462026341E-2"/>
                  <c:y val="5.0975700495683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315202885021965E-2"/>
                  <c:y val="4.778971921470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876801923347923E-3"/>
                  <c:y val="3.8231775371762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4.14177566527428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2.867383152882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6.37196256196044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0827522692687079E-2"/>
                  <c:y val="3.5045794090782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8.9260811540087612E-3"/>
                  <c:y val="4.778971921470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1901441538678351E-2"/>
                  <c:y val="3.823177537176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8.9260811540087612E-3"/>
                  <c:y val="4.4603737933723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7.4384009616739709E-3"/>
                  <c:y val="7.3277569462545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'[1]Empleo reg., sal. real, inflac.'!$A$309:$A$321</c:f>
              <c:numCache>
                <c:formatCode>General</c:formatCode>
                <c:ptCount val="1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</c:numCache>
            </c:numRef>
          </c:cat>
          <c:val>
            <c:numRef>
              <c:f>Hoja2!$D$40:$D$52</c:f>
              <c:numCache>
                <c:formatCode>General</c:formatCode>
                <c:ptCount val="13"/>
                <c:pt idx="0">
                  <c:v>100</c:v>
                </c:pt>
                <c:pt idx="1">
                  <c:v>76.400000000000006</c:v>
                </c:pt>
                <c:pt idx="2">
                  <c:v>68.2</c:v>
                </c:pt>
                <c:pt idx="3">
                  <c:v>74.599999999999994</c:v>
                </c:pt>
                <c:pt idx="4">
                  <c:v>75.3</c:v>
                </c:pt>
                <c:pt idx="5">
                  <c:v>80.7</c:v>
                </c:pt>
                <c:pt idx="6">
                  <c:v>83.7</c:v>
                </c:pt>
                <c:pt idx="7">
                  <c:v>87.6</c:v>
                </c:pt>
                <c:pt idx="8">
                  <c:v>97.9</c:v>
                </c:pt>
                <c:pt idx="9">
                  <c:v>95.9</c:v>
                </c:pt>
                <c:pt idx="10">
                  <c:v>100.8</c:v>
                </c:pt>
                <c:pt idx="11">
                  <c:v>106.5</c:v>
                </c:pt>
                <c:pt idx="12">
                  <c:v>109.8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409472"/>
        <c:axId val="226419456"/>
      </c:lineChart>
      <c:catAx>
        <c:axId val="22640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6419456"/>
        <c:crossesAt val="0"/>
        <c:auto val="1"/>
        <c:lblAlgn val="ctr"/>
        <c:lblOffset val="100"/>
        <c:noMultiLvlLbl val="0"/>
      </c:catAx>
      <c:valAx>
        <c:axId val="226419456"/>
        <c:scaling>
          <c:orientation val="minMax"/>
          <c:min val="6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Evolución</a:t>
                </a:r>
                <a:r>
                  <a:rPr lang="es-AR" baseline="0"/>
                  <a:t>  salarial (Índice 2001=100)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264094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771306846117564E-2"/>
          <c:y val="2.6529318243821674E-2"/>
          <c:w val="0.71195846826147369"/>
          <c:h val="0.83236756695735614"/>
        </c:manualLayout>
      </c:layout>
      <c:lineChart>
        <c:grouping val="standard"/>
        <c:varyColors val="0"/>
        <c:ser>
          <c:idx val="0"/>
          <c:order val="0"/>
          <c:tx>
            <c:strRef>
              <c:f>'[2]Empleo reg., sal. real, inflac.'!$B$326</c:f>
              <c:strCache>
                <c:ptCount val="1"/>
                <c:pt idx="0">
                  <c:v>Tasa de empleo</c:v>
                </c:pt>
              </c:strCache>
            </c:strRef>
          </c:tx>
          <c:cat>
            <c:strRef>
              <c:f>'[2]Empleo reg., sal. real, inflac.'!$A$327:$A$341</c:f>
              <c:strCache>
                <c:ptCount val="15"/>
                <c:pt idx="0">
                  <c:v>may-01</c:v>
                </c:pt>
                <c:pt idx="1">
                  <c:v>may-02</c:v>
                </c:pt>
                <c:pt idx="2">
                  <c:v>I   2003</c:v>
                </c:pt>
                <c:pt idx="3">
                  <c:v>I  2004</c:v>
                </c:pt>
                <c:pt idx="4">
                  <c:v>I 2005</c:v>
                </c:pt>
                <c:pt idx="5">
                  <c:v>I 2006</c:v>
                </c:pt>
                <c:pt idx="6">
                  <c:v>I 2007</c:v>
                </c:pt>
                <c:pt idx="7">
                  <c:v>I 2008</c:v>
                </c:pt>
                <c:pt idx="8">
                  <c:v>I 2009</c:v>
                </c:pt>
                <c:pt idx="9">
                  <c:v>I 2010</c:v>
                </c:pt>
                <c:pt idx="10">
                  <c:v>I 2011</c:v>
                </c:pt>
                <c:pt idx="11">
                  <c:v>I 2012</c:v>
                </c:pt>
                <c:pt idx="12">
                  <c:v>I 2013</c:v>
                </c:pt>
                <c:pt idx="13">
                  <c:v>I 2014</c:v>
                </c:pt>
                <c:pt idx="14">
                  <c:v>I 2015</c:v>
                </c:pt>
              </c:strCache>
            </c:strRef>
          </c:cat>
          <c:val>
            <c:numRef>
              <c:f>'[2]Empleo reg., sal. real, inflac.'!$B$327:$B$341</c:f>
              <c:numCache>
                <c:formatCode>0.00%</c:formatCode>
                <c:ptCount val="15"/>
                <c:pt idx="0">
                  <c:v>0.35799999999999998</c:v>
                </c:pt>
                <c:pt idx="1">
                  <c:v>0.32800000000000001</c:v>
                </c:pt>
                <c:pt idx="2">
                  <c:v>0.36299999999999999</c:v>
                </c:pt>
                <c:pt idx="3">
                  <c:v>0.38900000000000001</c:v>
                </c:pt>
                <c:pt idx="4">
                  <c:v>0.39400000000000002</c:v>
                </c:pt>
                <c:pt idx="5">
                  <c:v>0.40699999999999997</c:v>
                </c:pt>
                <c:pt idx="6">
                  <c:v>0.41699999999999998</c:v>
                </c:pt>
                <c:pt idx="7">
                  <c:v>0.42</c:v>
                </c:pt>
                <c:pt idx="8">
                  <c:v>0.42299999999999999</c:v>
                </c:pt>
                <c:pt idx="9">
                  <c:v>0.42199999999999999</c:v>
                </c:pt>
                <c:pt idx="10">
                  <c:v>0.42399999999999999</c:v>
                </c:pt>
                <c:pt idx="11">
                  <c:v>0.42299999999999999</c:v>
                </c:pt>
                <c:pt idx="12">
                  <c:v>0.42199999999999999</c:v>
                </c:pt>
                <c:pt idx="13">
                  <c:v>0.41799999999999998</c:v>
                </c:pt>
                <c:pt idx="14">
                  <c:v>0.41399999999999998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'[2]Empleo reg., sal. real, inflac.'!$A$359:$B$359</c:f>
              <c:strCache>
                <c:ptCount val="1"/>
                <c:pt idx="0">
                  <c:v>Tasa de actividad</c:v>
                </c:pt>
              </c:strCache>
            </c:strRef>
          </c:tx>
          <c:cat>
            <c:strRef>
              <c:f>'[2]Empleo reg., sal. real, inflac.'!$A$327:$A$341</c:f>
              <c:strCache>
                <c:ptCount val="15"/>
                <c:pt idx="0">
                  <c:v>may-01</c:v>
                </c:pt>
                <c:pt idx="1">
                  <c:v>may-02</c:v>
                </c:pt>
                <c:pt idx="2">
                  <c:v>I   2003</c:v>
                </c:pt>
                <c:pt idx="3">
                  <c:v>I  2004</c:v>
                </c:pt>
                <c:pt idx="4">
                  <c:v>I 2005</c:v>
                </c:pt>
                <c:pt idx="5">
                  <c:v>I 2006</c:v>
                </c:pt>
                <c:pt idx="6">
                  <c:v>I 2007</c:v>
                </c:pt>
                <c:pt idx="7">
                  <c:v>I 2008</c:v>
                </c:pt>
                <c:pt idx="8">
                  <c:v>I 2009</c:v>
                </c:pt>
                <c:pt idx="9">
                  <c:v>I 2010</c:v>
                </c:pt>
                <c:pt idx="10">
                  <c:v>I 2011</c:v>
                </c:pt>
                <c:pt idx="11">
                  <c:v>I 2012</c:v>
                </c:pt>
                <c:pt idx="12">
                  <c:v>I 2013</c:v>
                </c:pt>
                <c:pt idx="13">
                  <c:v>I 2014</c:v>
                </c:pt>
                <c:pt idx="14">
                  <c:v>I 2015</c:v>
                </c:pt>
              </c:strCache>
            </c:strRef>
          </c:cat>
          <c:val>
            <c:numRef>
              <c:f>'[2]Empleo reg., sal. real, inflac.'!$F$377:$F$391</c:f>
              <c:numCache>
                <c:formatCode>0.00%</c:formatCode>
                <c:ptCount val="15"/>
                <c:pt idx="0">
                  <c:v>0.42799999999999999</c:v>
                </c:pt>
                <c:pt idx="1">
                  <c:v>0.41799999999999998</c:v>
                </c:pt>
                <c:pt idx="2">
                  <c:v>0.45600000000000002</c:v>
                </c:pt>
                <c:pt idx="3">
                  <c:v>0.45400000000000001</c:v>
                </c:pt>
                <c:pt idx="4">
                  <c:v>0.45200000000000001</c:v>
                </c:pt>
                <c:pt idx="5">
                  <c:v>0.46</c:v>
                </c:pt>
                <c:pt idx="6">
                  <c:v>0.46300000000000002</c:v>
                </c:pt>
                <c:pt idx="7">
                  <c:v>0.45900000000000002</c:v>
                </c:pt>
                <c:pt idx="8">
                  <c:v>0.46100000000000002</c:v>
                </c:pt>
                <c:pt idx="9">
                  <c:v>0.46</c:v>
                </c:pt>
                <c:pt idx="10">
                  <c:v>0.45800000000000002</c:v>
                </c:pt>
                <c:pt idx="11">
                  <c:v>0.45500000000000002</c:v>
                </c:pt>
                <c:pt idx="12">
                  <c:v>0.45800000000000002</c:v>
                </c:pt>
                <c:pt idx="13" formatCode="0%">
                  <c:v>0.45</c:v>
                </c:pt>
                <c:pt idx="14">
                  <c:v>0.44600000000000001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75136"/>
        <c:axId val="22885120"/>
      </c:lineChart>
      <c:lineChart>
        <c:grouping val="standard"/>
        <c:varyColors val="0"/>
        <c:ser>
          <c:idx val="1"/>
          <c:order val="1"/>
          <c:tx>
            <c:strRef>
              <c:f>'[2]Empleo reg., sal. real, inflac.'!$C$326</c:f>
              <c:strCache>
                <c:ptCount val="1"/>
                <c:pt idx="0">
                  <c:v>Tasa de desocupación</c:v>
                </c:pt>
              </c:strCache>
            </c:strRef>
          </c:tx>
          <c:cat>
            <c:strRef>
              <c:f>'[2]Empleo reg., sal. real, inflac.'!$A$327:$A$341</c:f>
              <c:strCache>
                <c:ptCount val="15"/>
                <c:pt idx="0">
                  <c:v>may-01</c:v>
                </c:pt>
                <c:pt idx="1">
                  <c:v>may-02</c:v>
                </c:pt>
                <c:pt idx="2">
                  <c:v>I   2003</c:v>
                </c:pt>
                <c:pt idx="3">
                  <c:v>I  2004</c:v>
                </c:pt>
                <c:pt idx="4">
                  <c:v>I 2005</c:v>
                </c:pt>
                <c:pt idx="5">
                  <c:v>I 2006</c:v>
                </c:pt>
                <c:pt idx="6">
                  <c:v>I 2007</c:v>
                </c:pt>
                <c:pt idx="7">
                  <c:v>I 2008</c:v>
                </c:pt>
                <c:pt idx="8">
                  <c:v>I 2009</c:v>
                </c:pt>
                <c:pt idx="9">
                  <c:v>I 2010</c:v>
                </c:pt>
                <c:pt idx="10">
                  <c:v>I 2011</c:v>
                </c:pt>
                <c:pt idx="11">
                  <c:v>I 2012</c:v>
                </c:pt>
                <c:pt idx="12">
                  <c:v>I 2013</c:v>
                </c:pt>
                <c:pt idx="13">
                  <c:v>I 2014</c:v>
                </c:pt>
                <c:pt idx="14">
                  <c:v>I 2015</c:v>
                </c:pt>
              </c:strCache>
            </c:strRef>
          </c:cat>
          <c:val>
            <c:numRef>
              <c:f>'[2]Empleo reg., sal. real, inflac.'!$C$327:$C$341</c:f>
              <c:numCache>
                <c:formatCode>0.00%</c:formatCode>
                <c:ptCount val="15"/>
                <c:pt idx="0">
                  <c:v>0.16400000000000001</c:v>
                </c:pt>
                <c:pt idx="1">
                  <c:v>0.215</c:v>
                </c:pt>
                <c:pt idx="2">
                  <c:v>0.20399999999999999</c:v>
                </c:pt>
                <c:pt idx="3">
                  <c:v>0.14399999999999999</c:v>
                </c:pt>
                <c:pt idx="4">
                  <c:v>0.13</c:v>
                </c:pt>
                <c:pt idx="5">
                  <c:v>0.114</c:v>
                </c:pt>
                <c:pt idx="6">
                  <c:v>9.8000000000000004E-2</c:v>
                </c:pt>
                <c:pt idx="7">
                  <c:v>8.4000000000000005E-2</c:v>
                </c:pt>
                <c:pt idx="8">
                  <c:v>8.4000000000000005E-2</c:v>
                </c:pt>
                <c:pt idx="9">
                  <c:v>8.3000000000000004E-2</c:v>
                </c:pt>
                <c:pt idx="10">
                  <c:v>7.3999999999999996E-2</c:v>
                </c:pt>
                <c:pt idx="11">
                  <c:v>7.0999999999999994E-2</c:v>
                </c:pt>
                <c:pt idx="12">
                  <c:v>7.9000000000000001E-2</c:v>
                </c:pt>
                <c:pt idx="13">
                  <c:v>7.0999999999999994E-2</c:v>
                </c:pt>
                <c:pt idx="14">
                  <c:v>7.0999999999999994E-2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86656"/>
        <c:axId val="284372992"/>
      </c:lineChart>
      <c:catAx>
        <c:axId val="2287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22885120"/>
        <c:crosses val="autoZero"/>
        <c:auto val="1"/>
        <c:lblAlgn val="ctr"/>
        <c:lblOffset val="100"/>
        <c:noMultiLvlLbl val="0"/>
      </c:catAx>
      <c:valAx>
        <c:axId val="22885120"/>
        <c:scaling>
          <c:orientation val="minMax"/>
          <c:min val="0.30000000000000004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22875136"/>
        <c:crosses val="autoZero"/>
        <c:crossBetween val="between"/>
      </c:valAx>
      <c:catAx>
        <c:axId val="22886656"/>
        <c:scaling>
          <c:orientation val="minMax"/>
        </c:scaling>
        <c:delete val="1"/>
        <c:axPos val="b"/>
        <c:majorTickMark val="out"/>
        <c:minorTickMark val="none"/>
        <c:tickLblPos val="nextTo"/>
        <c:crossAx val="284372992"/>
        <c:crosses val="autoZero"/>
        <c:auto val="1"/>
        <c:lblAlgn val="ctr"/>
        <c:lblOffset val="100"/>
        <c:noMultiLvlLbl val="0"/>
      </c:catAx>
      <c:valAx>
        <c:axId val="284372992"/>
        <c:scaling>
          <c:orientation val="minMax"/>
          <c:min val="5.000000000000001E-2"/>
        </c:scaling>
        <c:delete val="0"/>
        <c:axPos val="r"/>
        <c:numFmt formatCode="0.00%" sourceLinked="1"/>
        <c:majorTickMark val="out"/>
        <c:minorTickMark val="none"/>
        <c:tickLblPos val="nextTo"/>
        <c:crossAx val="2288665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4852080661546027"/>
          <c:y val="0.92005310180598288"/>
          <c:w val="0.56172024031146717"/>
          <c:h val="6.890931137194655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'[2]Empleo reg., sal. real, inflac.'!$B$342</c:f>
              <c:strCache>
                <c:ptCount val="1"/>
                <c:pt idx="0">
                  <c:v>Trabajo registrado 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'[2]Empleo reg., sal. real, inflac.'!$A$343:$A$357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'[2]Empleo reg., sal. real, inflac.'!$B$343:$B$357</c:f>
              <c:numCache>
                <c:formatCode>0.00%</c:formatCode>
                <c:ptCount val="15"/>
                <c:pt idx="0">
                  <c:v>0.61499999999999999</c:v>
                </c:pt>
                <c:pt idx="1">
                  <c:v>0.62</c:v>
                </c:pt>
                <c:pt idx="2">
                  <c:v>0.50860000000000005</c:v>
                </c:pt>
                <c:pt idx="3">
                  <c:v>0.52049999999999996</c:v>
                </c:pt>
                <c:pt idx="4">
                  <c:v>0.53029999999999999</c:v>
                </c:pt>
                <c:pt idx="5">
                  <c:v>0.5605</c:v>
                </c:pt>
                <c:pt idx="6">
                  <c:v>0.58579999999999999</c:v>
                </c:pt>
                <c:pt idx="7">
                  <c:v>0.62680000000000002</c:v>
                </c:pt>
                <c:pt idx="8">
                  <c:v>0.6381</c:v>
                </c:pt>
                <c:pt idx="9">
                  <c:v>0.65339999999999998</c:v>
                </c:pt>
                <c:pt idx="10">
                  <c:v>0.65920000000000001</c:v>
                </c:pt>
                <c:pt idx="11">
                  <c:v>0.67090000000000005</c:v>
                </c:pt>
                <c:pt idx="12">
                  <c:v>0.68020000000000003</c:v>
                </c:pt>
                <c:pt idx="13">
                  <c:v>0.67199999999999993</c:v>
                </c:pt>
                <c:pt idx="14">
                  <c:v>0.68100000000000005</c:v>
                </c:pt>
              </c:numCache>
            </c:numRef>
          </c:val>
        </c:ser>
        <c:ser>
          <c:idx val="1"/>
          <c:order val="1"/>
          <c:tx>
            <c:strRef>
              <c:f>'[2]Empleo reg., sal. real, inflac.'!$C$342</c:f>
              <c:strCache>
                <c:ptCount val="1"/>
                <c:pt idx="0">
                  <c:v>Trabajo no registrado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'[2]Empleo reg., sal. real, inflac.'!$A$343:$A$357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'[2]Empleo reg., sal. real, inflac.'!$C$343:$C$357</c:f>
              <c:numCache>
                <c:formatCode>0.00%</c:formatCode>
                <c:ptCount val="15"/>
                <c:pt idx="0">
                  <c:v>0.38500000000000001</c:v>
                </c:pt>
                <c:pt idx="1">
                  <c:v>0.38</c:v>
                </c:pt>
                <c:pt idx="2">
                  <c:v>0.4914</c:v>
                </c:pt>
                <c:pt idx="3">
                  <c:v>0.47949999999999998</c:v>
                </c:pt>
                <c:pt idx="4">
                  <c:v>0.46970000000000001</c:v>
                </c:pt>
                <c:pt idx="5">
                  <c:v>0.4395</c:v>
                </c:pt>
                <c:pt idx="6">
                  <c:v>0.41420000000000001</c:v>
                </c:pt>
                <c:pt idx="7">
                  <c:v>0.37319999999999998</c:v>
                </c:pt>
                <c:pt idx="8">
                  <c:v>0.3619</c:v>
                </c:pt>
                <c:pt idx="9">
                  <c:v>0.34660000000000002</c:v>
                </c:pt>
                <c:pt idx="10">
                  <c:v>0.34079999999999999</c:v>
                </c:pt>
                <c:pt idx="11">
                  <c:v>0.3291</c:v>
                </c:pt>
                <c:pt idx="12">
                  <c:v>0.31979999999999997</c:v>
                </c:pt>
                <c:pt idx="13">
                  <c:v>0.32800000000000001</c:v>
                </c:pt>
                <c:pt idx="14" formatCode="0.0%">
                  <c:v>0.31900000000000001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78843776"/>
        <c:axId val="278845312"/>
      </c:barChart>
      <c:lineChart>
        <c:grouping val="standard"/>
        <c:varyColors val="0"/>
        <c:ser>
          <c:idx val="2"/>
          <c:order val="2"/>
          <c:tx>
            <c:strRef>
              <c:f>'[2]Empleo reg., sal. real, inflac.'!$D$342</c:f>
              <c:strCache>
                <c:ptCount val="1"/>
                <c:pt idx="0">
                  <c:v>Salario nominal de Trabajadores registrados</c:v>
                </c:pt>
              </c:strCache>
            </c:strRef>
          </c:tx>
          <c:marker>
            <c:symbol val="none"/>
          </c:marker>
          <c:cat>
            <c:numRef>
              <c:f>'[2]Empleo reg., sal. real, inflac.'!$A$343:$A$357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'[2]Empleo reg., sal. real, inflac.'!$D$343:$D$357</c:f>
              <c:numCache>
                <c:formatCode>_ "$"\ * #,##0.00_ ;_ "$"\ * \-#,##0.00_ ;_ "$"\ * "-"??_ ;_ @_ </c:formatCode>
                <c:ptCount val="15"/>
                <c:pt idx="0">
                  <c:v>718</c:v>
                </c:pt>
                <c:pt idx="1">
                  <c:v>715</c:v>
                </c:pt>
                <c:pt idx="2" formatCode="_-[$$-2C0A]\ * #,##0.00_-;\-[$$-2C0A]\ * #,##0.00_-;_-[$$-2C0A]\ * &quot;-&quot;??_-;_-@_-">
                  <c:v>927</c:v>
                </c:pt>
                <c:pt idx="3" formatCode="_-[$$-2C0A]\ * #,##0.00_-;\-[$$-2C0A]\ * #,##0.00_-;_-[$$-2C0A]\ * &quot;-&quot;??_-;_-@_-">
                  <c:v>960</c:v>
                </c:pt>
                <c:pt idx="4" formatCode="_-[$$-2C0A]\ * #,##0.00_-;\-[$$-2C0A]\ * #,##0.00_-;_-[$$-2C0A]\ * &quot;-&quot;??_-;_-@_-">
                  <c:v>1177</c:v>
                </c:pt>
                <c:pt idx="5" formatCode="_-[$$-2C0A]\ * #,##0.00_-;\-[$$-2C0A]\ * #,##0.00_-;_-[$$-2C0A]\ * &quot;-&quot;??_-;_-@_-">
                  <c:v>1422</c:v>
                </c:pt>
                <c:pt idx="6" formatCode="_-[$$-2C0A]\ * #,##0.00_-;\-[$$-2C0A]\ * #,##0.00_-;_-[$$-2C0A]\ * &quot;-&quot;??_-;_-@_-">
                  <c:v>1775</c:v>
                </c:pt>
                <c:pt idx="7" formatCode="_-[$$-2C0A]\ * #,##0.00_-;\-[$$-2C0A]\ * #,##0.00_-;_-[$$-2C0A]\ * &quot;-&quot;??_-;_-@_-">
                  <c:v>2183</c:v>
                </c:pt>
                <c:pt idx="8" formatCode="_-[$$-2C0A]\ * #,##0.00_-;\-[$$-2C0A]\ * #,##0.00_-;_-[$$-2C0A]\ * &quot;-&quot;??_-;_-@_-">
                  <c:v>2585</c:v>
                </c:pt>
                <c:pt idx="9" formatCode="_-[$$-2C0A]\ * #,##0.00_-;\-[$$-2C0A]\ * #,##0.00_-;_-[$$-2C0A]\ * &quot;-&quot;??_-;_-@_-">
                  <c:v>3821</c:v>
                </c:pt>
                <c:pt idx="10" formatCode="_-[$$-2C0A]\ * #,##0.00_-;\-[$$-2C0A]\ * #,##0.00_-;_-[$$-2C0A]\ * &quot;-&quot;??_-;_-@_-">
                  <c:v>4343</c:v>
                </c:pt>
                <c:pt idx="11" formatCode="_-[$$-2C0A]\ * #,##0.00_-;\-[$$-2C0A]\ * #,##0.00_-;_-[$$-2C0A]\ * &quot;-&quot;??_-;_-@_-">
                  <c:v>5204</c:v>
                </c:pt>
                <c:pt idx="12" formatCode="_-[$$-2C0A]\ * #,##0.00_-;\-[$$-2C0A]\ * #,##0.00_-;_-[$$-2C0A]\ * &quot;-&quot;??_-;_-@_-">
                  <c:v>6699</c:v>
                </c:pt>
                <c:pt idx="13" formatCode="_-[$$-2C0A]\ * #,##0.00_-;\-[$$-2C0A]\ * #,##0.00_-;_-[$$-2C0A]\ * &quot;-&quot;??_-;_-@_-">
                  <c:v>9031</c:v>
                </c:pt>
                <c:pt idx="14">
                  <c:v>9903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'[2]Empleo reg., sal. real, inflac.'!$E$342</c:f>
              <c:strCache>
                <c:ptCount val="1"/>
                <c:pt idx="0">
                  <c:v>Salario nominal de Trabajadores no registrados</c:v>
                </c:pt>
              </c:strCache>
            </c:strRef>
          </c:tx>
          <c:marker>
            <c:symbol val="none"/>
          </c:marker>
          <c:cat>
            <c:numRef>
              <c:f>'[2]Empleo reg., sal. real, inflac.'!$A$343:$A$357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'[2]Empleo reg., sal. real, inflac.'!$E$343:$E$357</c:f>
              <c:numCache>
                <c:formatCode>_ "$"\ * #,##0.00_ ;_ "$"\ * \-#,##0.00_ ;_ "$"\ * "-"??_ ;_ @_ </c:formatCode>
                <c:ptCount val="15"/>
                <c:pt idx="0">
                  <c:v>348</c:v>
                </c:pt>
                <c:pt idx="1">
                  <c:v>296</c:v>
                </c:pt>
                <c:pt idx="2" formatCode="_-[$$-2C0A]\ * #,##0.00_-;\-[$$-2C0A]\ * #,##0.00_-;_-[$$-2C0A]\ * &quot;-&quot;??_-;_-@_-">
                  <c:v>508</c:v>
                </c:pt>
                <c:pt idx="3" formatCode="_-[$$-2C0A]\ * #,##0.00_-;\-[$$-2C0A]\ * #,##0.00_-;_-[$$-2C0A]\ * &quot;-&quot;??_-;_-@_-">
                  <c:v>562</c:v>
                </c:pt>
                <c:pt idx="4" formatCode="_-[$$-2C0A]\ * #,##0.00_-;\-[$$-2C0A]\ * #,##0.00_-;_-[$$-2C0A]\ * &quot;-&quot;??_-;_-@_-">
                  <c:v>633</c:v>
                </c:pt>
                <c:pt idx="5" formatCode="_-[$$-2C0A]\ * #,##0.00_-;\-[$$-2C0A]\ * #,##0.00_-;_-[$$-2C0A]\ * &quot;-&quot;??_-;_-@_-">
                  <c:v>779</c:v>
                </c:pt>
                <c:pt idx="6" formatCode="_-[$$-2C0A]\ * #,##0.00_-;\-[$$-2C0A]\ * #,##0.00_-;_-[$$-2C0A]\ * &quot;-&quot;??_-;_-@_-">
                  <c:v>958</c:v>
                </c:pt>
                <c:pt idx="7" formatCode="_-[$$-2C0A]\ * #,##0.00_-;\-[$$-2C0A]\ * #,##0.00_-;_-[$$-2C0A]\ * &quot;-&quot;??_-;_-@_-">
                  <c:v>1172</c:v>
                </c:pt>
                <c:pt idx="8" formatCode="_-[$$-2C0A]\ * #,##0.00_-;\-[$$-2C0A]\ * #,##0.00_-;_-[$$-2C0A]\ * &quot;-&quot;??_-;_-@_-">
                  <c:v>1414</c:v>
                </c:pt>
                <c:pt idx="9" formatCode="_-[$$-2C0A]\ * #,##0.00_-;\-[$$-2C0A]\ * #,##0.00_-;_-[$$-2C0A]\ * &quot;-&quot;??_-;_-@_-">
                  <c:v>1839</c:v>
                </c:pt>
                <c:pt idx="10" formatCode="_-[$$-2C0A]\ * #,##0.00_-;\-[$$-2C0A]\ * #,##0.00_-;_-[$$-2C0A]\ * &quot;-&quot;??_-;_-@_-">
                  <c:v>2376</c:v>
                </c:pt>
                <c:pt idx="11" formatCode="_-[$$-2C0A]\ * #,##0.00_-;\-[$$-2C0A]\ * #,##0.00_-;_-[$$-2C0A]\ * &quot;-&quot;??_-;_-@_-">
                  <c:v>3068</c:v>
                </c:pt>
                <c:pt idx="12" formatCode="_-[$$-2C0A]\ * #,##0.00_-;\-[$$-2C0A]\ * #,##0.00_-;_-[$$-2C0A]\ * &quot;-&quot;??_-;_-@_-">
                  <c:v>3920</c:v>
                </c:pt>
                <c:pt idx="13" formatCode="_-[$$-2C0A]\ * #,##0.00_-;\-[$$-2C0A]\ * #,##0.00_-;_-[$$-2C0A]\ * &quot;-&quot;??_-;_-@_-">
                  <c:v>4963</c:v>
                </c:pt>
                <c:pt idx="14">
                  <c:v>5701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846848"/>
        <c:axId val="278877312"/>
      </c:lineChart>
      <c:catAx>
        <c:axId val="27884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278845312"/>
        <c:crosses val="autoZero"/>
        <c:auto val="1"/>
        <c:lblAlgn val="ctr"/>
        <c:lblOffset val="100"/>
        <c:noMultiLvlLbl val="0"/>
      </c:catAx>
      <c:valAx>
        <c:axId val="27884531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278843776"/>
        <c:crosses val="autoZero"/>
        <c:crossBetween val="between"/>
      </c:valAx>
      <c:catAx>
        <c:axId val="278846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8877312"/>
        <c:crosses val="autoZero"/>
        <c:auto val="1"/>
        <c:lblAlgn val="ctr"/>
        <c:lblOffset val="100"/>
        <c:noMultiLvlLbl val="0"/>
      </c:catAx>
      <c:valAx>
        <c:axId val="278877312"/>
        <c:scaling>
          <c:orientation val="minMax"/>
        </c:scaling>
        <c:delete val="0"/>
        <c:axPos val="r"/>
        <c:numFmt formatCode="_ &quot;$&quot;\ * #,##0.00_ ;_ &quot;$&quot;\ * \-#,##0.00_ ;_ &quot;$&quot;\ * &quot;-&quot;??_ ;_ @_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278846848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106230695983146"/>
          <c:y val="0.86024423262881611"/>
          <c:w val="0.81474462243943646"/>
          <c:h val="0.12163447990053877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27860109719295"/>
          <c:y val="0.17371681415929205"/>
          <c:w val="0.81255983778726693"/>
          <c:h val="0.6166571435207767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'[2]Negociación Colectiva'!$C$47</c:f>
              <c:strCache>
                <c:ptCount val="1"/>
                <c:pt idx="0">
                  <c:v>% NC por empresa</c:v>
                </c:pt>
              </c:strCache>
            </c:strRef>
          </c:tx>
          <c:spPr>
            <a:solidFill>
              <a:srgbClr val="E0E0E0"/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900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'[2]Negociación Colectiva'!$A$48:$A$72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'[2]Negociación Colectiva'!$C$48:$C$72</c:f>
              <c:numCache>
                <c:formatCode>0.00%</c:formatCode>
                <c:ptCount val="25"/>
                <c:pt idx="0">
                  <c:v>0.18559999999999999</c:v>
                </c:pt>
                <c:pt idx="1">
                  <c:v>0.21049999999999999</c:v>
                </c:pt>
                <c:pt idx="2">
                  <c:v>0.41739999999999999</c:v>
                </c:pt>
                <c:pt idx="3">
                  <c:v>0.51490000000000002</c:v>
                </c:pt>
                <c:pt idx="4">
                  <c:v>0.63780000000000003</c:v>
                </c:pt>
                <c:pt idx="5">
                  <c:v>0.70389999999999997</c:v>
                </c:pt>
                <c:pt idx="6">
                  <c:v>0.80289999999999995</c:v>
                </c:pt>
                <c:pt idx="7">
                  <c:v>0.86299999999999999</c:v>
                </c:pt>
                <c:pt idx="8">
                  <c:v>0.82609999999999995</c:v>
                </c:pt>
                <c:pt idx="9">
                  <c:v>0.84209999999999996</c:v>
                </c:pt>
                <c:pt idx="10">
                  <c:v>0.85329999999999995</c:v>
                </c:pt>
                <c:pt idx="11">
                  <c:v>0.87019999999999997</c:v>
                </c:pt>
                <c:pt idx="12">
                  <c:v>0.82889999999999997</c:v>
                </c:pt>
                <c:pt idx="13">
                  <c:v>0.67816091954022983</c:v>
                </c:pt>
                <c:pt idx="14">
                  <c:v>0.64260563380281688</c:v>
                </c:pt>
                <c:pt idx="15">
                  <c:v>0.65053763440860213</c:v>
                </c:pt>
                <c:pt idx="16">
                  <c:v>0.67283349561830597</c:v>
                </c:pt>
                <c:pt idx="17">
                  <c:v>0.64581640942323315</c:v>
                </c:pt>
                <c:pt idx="18">
                  <c:v>0.70247933884297498</c:v>
                </c:pt>
                <c:pt idx="19">
                  <c:v>0.71442590775269876</c:v>
                </c:pt>
                <c:pt idx="20">
                  <c:v>0.72</c:v>
                </c:pt>
                <c:pt idx="21">
                  <c:v>0.69499999999999995</c:v>
                </c:pt>
                <c:pt idx="22">
                  <c:v>0.69400000000000006</c:v>
                </c:pt>
                <c:pt idx="23">
                  <c:v>0.72699999999999998</c:v>
                </c:pt>
                <c:pt idx="24">
                  <c:v>0.72499999999999998</c:v>
                </c:pt>
              </c:numCache>
            </c:numRef>
          </c:val>
        </c:ser>
        <c:ser>
          <c:idx val="2"/>
          <c:order val="2"/>
          <c:tx>
            <c:strRef>
              <c:f>'[2]Negociación Colectiva'!$D$47</c:f>
              <c:strCache>
                <c:ptCount val="1"/>
                <c:pt idx="0">
                  <c:v>% NC por actividad</c:v>
                </c:pt>
              </c:strCache>
            </c:strRef>
          </c:tx>
          <c:spPr>
            <a:solidFill>
              <a:schemeClr val="tx1">
                <a:lumMod val="75000"/>
                <a:lumOff val="25000"/>
                <a:alpha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900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'[2]Negociación Colectiva'!$A$48:$A$72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'[2]Negociación Colectiva'!$D$48:$D$72</c:f>
              <c:numCache>
                <c:formatCode>0.00%</c:formatCode>
                <c:ptCount val="25"/>
                <c:pt idx="0">
                  <c:v>0.81440000000000001</c:v>
                </c:pt>
                <c:pt idx="1">
                  <c:v>0.78949999999999998</c:v>
                </c:pt>
                <c:pt idx="2">
                  <c:v>0.58260000000000001</c:v>
                </c:pt>
                <c:pt idx="3">
                  <c:v>0.48509999999999998</c:v>
                </c:pt>
                <c:pt idx="4">
                  <c:v>0.36219999999999997</c:v>
                </c:pt>
                <c:pt idx="5">
                  <c:v>0.29610000000000003</c:v>
                </c:pt>
                <c:pt idx="6">
                  <c:v>0.19710000000000005</c:v>
                </c:pt>
                <c:pt idx="7">
                  <c:v>0.13700000000000001</c:v>
                </c:pt>
                <c:pt idx="8">
                  <c:v>0.17390000000000005</c:v>
                </c:pt>
                <c:pt idx="9">
                  <c:v>0.15790000000000004</c:v>
                </c:pt>
                <c:pt idx="10">
                  <c:v>0.14670000000000005</c:v>
                </c:pt>
                <c:pt idx="11">
                  <c:v>0.12980000000000003</c:v>
                </c:pt>
                <c:pt idx="12">
                  <c:v>0.17110000000000003</c:v>
                </c:pt>
                <c:pt idx="13">
                  <c:v>0.32183908045977017</c:v>
                </c:pt>
                <c:pt idx="14">
                  <c:v>0.35739436619718312</c:v>
                </c:pt>
                <c:pt idx="15">
                  <c:v>0.34946236559139787</c:v>
                </c:pt>
                <c:pt idx="16">
                  <c:v>0.32716650438169403</c:v>
                </c:pt>
                <c:pt idx="17">
                  <c:v>0.35418359057676685</c:v>
                </c:pt>
                <c:pt idx="18">
                  <c:v>0.29752066115702502</c:v>
                </c:pt>
                <c:pt idx="19">
                  <c:v>0.28557409224730124</c:v>
                </c:pt>
                <c:pt idx="20">
                  <c:v>0.28000000000000003</c:v>
                </c:pt>
                <c:pt idx="21">
                  <c:v>0.30500000000000005</c:v>
                </c:pt>
                <c:pt idx="22">
                  <c:v>0.30599999999999994</c:v>
                </c:pt>
                <c:pt idx="23">
                  <c:v>0.27300000000000002</c:v>
                </c:pt>
                <c:pt idx="24">
                  <c:v>0.27500000000000002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overlap val="100"/>
        <c:axId val="290641792"/>
        <c:axId val="307113984"/>
      </c:barChart>
      <c:lineChart>
        <c:grouping val="standard"/>
        <c:varyColors val="0"/>
        <c:ser>
          <c:idx val="0"/>
          <c:order val="0"/>
          <c:tx>
            <c:strRef>
              <c:f>'[2]Negociación Colectiva'!$B$47</c:f>
              <c:strCache>
                <c:ptCount val="1"/>
                <c:pt idx="0">
                  <c:v>Frecuencia</c:v>
                </c:pt>
              </c:strCache>
            </c:strRef>
          </c:tx>
          <c:spPr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circle"/>
            <c:size val="7"/>
            <c:spPr>
              <a:solidFill>
                <a:schemeClr val="tx1">
                  <a:lumMod val="85000"/>
                  <a:lumOff val="15000"/>
                </a:schemeClr>
              </a:solidFill>
            </c:spPr>
          </c:marker>
          <c:cat>
            <c:numRef>
              <c:f>'[2]Negociación Colectiva'!$A$48:$A$70</c:f>
              <c:numCache>
                <c:formatCode>General</c:formatCode>
                <c:ptCount val="2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</c:numCache>
            </c:numRef>
          </c:cat>
          <c:val>
            <c:numRef>
              <c:f>'[2]Negociación Colectiva'!$B$48:$B$72</c:f>
              <c:numCache>
                <c:formatCode>General</c:formatCode>
                <c:ptCount val="25"/>
                <c:pt idx="0">
                  <c:v>97</c:v>
                </c:pt>
                <c:pt idx="1">
                  <c:v>209</c:v>
                </c:pt>
                <c:pt idx="2">
                  <c:v>218</c:v>
                </c:pt>
                <c:pt idx="3">
                  <c:v>202</c:v>
                </c:pt>
                <c:pt idx="4">
                  <c:v>196</c:v>
                </c:pt>
                <c:pt idx="5">
                  <c:v>152</c:v>
                </c:pt>
                <c:pt idx="6">
                  <c:v>208</c:v>
                </c:pt>
                <c:pt idx="7">
                  <c:v>219</c:v>
                </c:pt>
                <c:pt idx="8">
                  <c:v>184</c:v>
                </c:pt>
                <c:pt idx="9">
                  <c:v>76</c:v>
                </c:pt>
                <c:pt idx="10">
                  <c:v>150</c:v>
                </c:pt>
                <c:pt idx="11">
                  <c:v>208</c:v>
                </c:pt>
                <c:pt idx="12">
                  <c:v>380</c:v>
                </c:pt>
                <c:pt idx="13">
                  <c:v>348</c:v>
                </c:pt>
                <c:pt idx="14">
                  <c:v>568</c:v>
                </c:pt>
                <c:pt idx="15">
                  <c:v>930</c:v>
                </c:pt>
                <c:pt idx="16">
                  <c:v>1027</c:v>
                </c:pt>
                <c:pt idx="17">
                  <c:v>1231</c:v>
                </c:pt>
                <c:pt idx="18">
                  <c:v>1331</c:v>
                </c:pt>
                <c:pt idx="19">
                  <c:v>2038</c:v>
                </c:pt>
                <c:pt idx="20">
                  <c:v>1864</c:v>
                </c:pt>
                <c:pt idx="21">
                  <c:v>1744</c:v>
                </c:pt>
                <c:pt idx="22">
                  <c:v>1699</c:v>
                </c:pt>
                <c:pt idx="23">
                  <c:v>1963</c:v>
                </c:pt>
                <c:pt idx="24">
                  <c:v>1957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115520"/>
        <c:axId val="307228672"/>
      </c:lineChart>
      <c:catAx>
        <c:axId val="29064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07113984"/>
        <c:crosses val="autoZero"/>
        <c:auto val="1"/>
        <c:lblAlgn val="ctr"/>
        <c:lblOffset val="100"/>
        <c:noMultiLvlLbl val="0"/>
      </c:catAx>
      <c:valAx>
        <c:axId val="307113984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.00%" sourceLinked="1"/>
        <c:majorTickMark val="none"/>
        <c:minorTickMark val="none"/>
        <c:tickLblPos val="nextTo"/>
        <c:crossAx val="290641792"/>
        <c:crosses val="autoZero"/>
        <c:crossBetween val="between"/>
      </c:valAx>
      <c:catAx>
        <c:axId val="307115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7228672"/>
        <c:crosses val="autoZero"/>
        <c:auto val="1"/>
        <c:lblAlgn val="ctr"/>
        <c:lblOffset val="100"/>
        <c:noMultiLvlLbl val="0"/>
      </c:catAx>
      <c:valAx>
        <c:axId val="3072286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07115520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10206799236900944"/>
          <c:y val="0.91451370517055153"/>
          <c:w val="0.79109905098668221"/>
          <c:h val="6.163021868787277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baseline="0">
          <a:latin typeface="Lao UI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64025888293788E-2"/>
          <c:y val="2.4024024024024024E-2"/>
          <c:w val="0.84486941293098949"/>
          <c:h val="0.802667470620226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'[2]Conflictividad Laboral'!$B$21</c:f>
              <c:strCache>
                <c:ptCount val="1"/>
                <c:pt idx="0">
                  <c:v>Conflictos con paro - Lugar de trabajo</c:v>
                </c:pt>
              </c:strCache>
            </c:strRef>
          </c:tx>
          <c:spPr>
            <a:pattFill prst="ltDnDiag">
              <a:fgClr>
                <a:sysClr val="windowText" lastClr="000000">
                  <a:lumMod val="85000"/>
                  <a:lumOff val="15000"/>
                </a:sysClr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'[2]Conflictividad Laboral'!$C$20:$L$20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'[2]Conflictividad Laboral'!$C$21:$L$21</c:f>
              <c:numCache>
                <c:formatCode>General</c:formatCode>
                <c:ptCount val="10"/>
                <c:pt idx="0">
                  <c:v>468</c:v>
                </c:pt>
                <c:pt idx="1">
                  <c:v>524</c:v>
                </c:pt>
                <c:pt idx="2">
                  <c:v>504</c:v>
                </c:pt>
                <c:pt idx="3">
                  <c:v>515</c:v>
                </c:pt>
                <c:pt idx="4">
                  <c:v>635</c:v>
                </c:pt>
                <c:pt idx="5">
                  <c:v>665</c:v>
                </c:pt>
                <c:pt idx="6">
                  <c:v>807</c:v>
                </c:pt>
                <c:pt idx="7">
                  <c:v>854</c:v>
                </c:pt>
                <c:pt idx="8">
                  <c:v>857</c:v>
                </c:pt>
                <c:pt idx="9">
                  <c:v>834</c:v>
                </c:pt>
              </c:numCache>
            </c:numRef>
          </c:val>
        </c:ser>
        <c:ser>
          <c:idx val="1"/>
          <c:order val="1"/>
          <c:tx>
            <c:strRef>
              <c:f>'[2]Conflictividad Laboral'!$B$26</c:f>
              <c:strCache>
                <c:ptCount val="1"/>
                <c:pt idx="0">
                  <c:v>Conflictos con paro - Rama local</c:v>
                </c:pt>
              </c:strCache>
            </c:strRef>
          </c:tx>
          <c:spPr>
            <a:pattFill prst="pct5">
              <a:fgClr>
                <a:sysClr val="windowText" lastClr="000000">
                  <a:lumMod val="85000"/>
                  <a:lumOff val="15000"/>
                </a:sysClr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0"/>
                  <c:y val="-1.7582417582417582E-2"/>
                </c:manualLayout>
              </c:layout>
              <c:spPr/>
              <c:txPr>
                <a:bodyPr rot="-5400000" vert="horz"/>
                <a:lstStyle/>
                <a:p>
                  <a:pPr>
                    <a:defRPr sz="800"/>
                  </a:pPr>
                  <a:endParaRPr lang="es-A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2.6373626373626374E-2"/>
                </c:manualLayout>
              </c:layout>
              <c:spPr/>
              <c:txPr>
                <a:bodyPr rot="-5400000" vert="horz"/>
                <a:lstStyle/>
                <a:p>
                  <a:pPr>
                    <a:defRPr sz="800"/>
                  </a:pPr>
                  <a:endParaRPr lang="es-A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2.3443223443223443E-2"/>
                </c:manualLayout>
              </c:layout>
              <c:spPr/>
              <c:txPr>
                <a:bodyPr rot="-5400000" vert="horz"/>
                <a:lstStyle/>
                <a:p>
                  <a:pPr>
                    <a:defRPr sz="800"/>
                  </a:pPr>
                  <a:endParaRPr lang="es-A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1.758241758241753E-2"/>
                </c:manualLayout>
              </c:layout>
              <c:spPr/>
              <c:txPr>
                <a:bodyPr rot="-5400000" vert="horz"/>
                <a:lstStyle/>
                <a:p>
                  <a:pPr>
                    <a:defRPr sz="800"/>
                  </a:pPr>
                  <a:endParaRPr lang="es-A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2.3443223443223443E-2"/>
                </c:manualLayout>
              </c:layout>
              <c:spPr/>
              <c:txPr>
                <a:bodyPr rot="-5400000" vert="horz"/>
                <a:lstStyle/>
                <a:p>
                  <a:pPr>
                    <a:defRPr sz="800"/>
                  </a:pPr>
                  <a:endParaRPr lang="es-A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2.3443223443223443E-2"/>
                </c:manualLayout>
              </c:layout>
              <c:spPr/>
              <c:txPr>
                <a:bodyPr rot="-5400000" vert="horz"/>
                <a:lstStyle/>
                <a:p>
                  <a:pPr>
                    <a:defRPr sz="800"/>
                  </a:pPr>
                  <a:endParaRPr lang="es-A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'[2]Conflictividad Laboral'!$C$20:$L$20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'[2]Conflictividad Laboral'!$C$26:$L$26</c:f>
              <c:numCache>
                <c:formatCode>General</c:formatCode>
                <c:ptCount val="10"/>
                <c:pt idx="0">
                  <c:v>304</c:v>
                </c:pt>
                <c:pt idx="1">
                  <c:v>305</c:v>
                </c:pt>
                <c:pt idx="2">
                  <c:v>307</c:v>
                </c:pt>
                <c:pt idx="3">
                  <c:v>350</c:v>
                </c:pt>
                <c:pt idx="4">
                  <c:v>294</c:v>
                </c:pt>
                <c:pt idx="5">
                  <c:v>277</c:v>
                </c:pt>
                <c:pt idx="6">
                  <c:v>383</c:v>
                </c:pt>
                <c:pt idx="7">
                  <c:v>338</c:v>
                </c:pt>
                <c:pt idx="8">
                  <c:v>446</c:v>
                </c:pt>
                <c:pt idx="9">
                  <c:v>372</c:v>
                </c:pt>
              </c:numCache>
            </c:numRef>
          </c:val>
        </c:ser>
        <c:ser>
          <c:idx val="2"/>
          <c:order val="2"/>
          <c:tx>
            <c:strRef>
              <c:f>'[2]Conflictividad Laboral'!$B$31</c:f>
              <c:strCache>
                <c:ptCount val="1"/>
                <c:pt idx="0">
                  <c:v>Conflictos con paro - Rama nacional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1.7582417582417582E-2"/>
                </c:manualLayout>
              </c:layout>
              <c:spPr/>
              <c:txPr>
                <a:bodyPr rot="-5400000" vert="horz"/>
                <a:lstStyle/>
                <a:p>
                  <a:pPr>
                    <a:defRPr sz="800"/>
                  </a:pPr>
                  <a:endParaRPr lang="es-A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2.659147336312696E-2"/>
                </c:manualLayout>
              </c:layout>
              <c:spPr/>
              <c:txPr>
                <a:bodyPr rot="-5400000" vert="horz"/>
                <a:lstStyle/>
                <a:p>
                  <a:pPr>
                    <a:defRPr sz="800"/>
                  </a:pPr>
                  <a:endParaRPr lang="es-A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408990993299898E-17"/>
                  <c:y val="-3.2742663923766284E-2"/>
                </c:manualLayout>
              </c:layout>
              <c:spPr/>
              <c:txPr>
                <a:bodyPr rot="-5400000" vert="horz"/>
                <a:lstStyle/>
                <a:p>
                  <a:pPr>
                    <a:defRPr sz="800"/>
                  </a:pPr>
                  <a:endParaRPr lang="es-A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2.3733654914757277E-2"/>
                </c:manualLayout>
              </c:layout>
              <c:spPr/>
              <c:txPr>
                <a:bodyPr rot="-5400000" vert="horz"/>
                <a:lstStyle/>
                <a:p>
                  <a:pPr>
                    <a:defRPr sz="800"/>
                  </a:pPr>
                  <a:endParaRPr lang="es-A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2.6809250195076968E-2"/>
                </c:manualLayout>
              </c:layout>
              <c:spPr/>
              <c:txPr>
                <a:bodyPr rot="-5400000" vert="horz"/>
                <a:lstStyle/>
                <a:p>
                  <a:pPr>
                    <a:defRPr sz="800"/>
                  </a:pPr>
                  <a:endParaRPr lang="es-A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2817981986599795E-17"/>
                  <c:y val="-2.366106263744059E-2"/>
                </c:manualLayout>
              </c:layout>
              <c:spPr/>
              <c:txPr>
                <a:bodyPr rot="-5400000" vert="horz"/>
                <a:lstStyle/>
                <a:p>
                  <a:pPr>
                    <a:defRPr sz="800"/>
                  </a:pPr>
                  <a:endParaRPr lang="es-A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2.6809250195076982E-2"/>
                </c:manualLayout>
              </c:layout>
              <c:spPr/>
              <c:txPr>
                <a:bodyPr rot="-5400000" vert="horz"/>
                <a:lstStyle/>
                <a:p>
                  <a:pPr>
                    <a:defRPr sz="800"/>
                  </a:pPr>
                  <a:endParaRPr lang="es-A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2.6591473363126936E-2"/>
                </c:manualLayout>
              </c:layout>
              <c:spPr/>
              <c:txPr>
                <a:bodyPr rot="-5400000" vert="horz"/>
                <a:lstStyle/>
                <a:p>
                  <a:pPr>
                    <a:defRPr sz="800"/>
                  </a:pPr>
                  <a:endParaRPr lang="es-A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0563596397319959E-16"/>
                  <c:y val="-1.80180180180180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2.102102102102103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'[2]Conflictividad Laboral'!$C$20:$L$20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'[2]Conflictividad Laboral'!$C$31:$L$31</c:f>
              <c:numCache>
                <c:formatCode>General</c:formatCode>
                <c:ptCount val="10"/>
                <c:pt idx="0">
                  <c:v>13</c:v>
                </c:pt>
                <c:pt idx="1">
                  <c:v>22</c:v>
                </c:pt>
                <c:pt idx="2">
                  <c:v>38</c:v>
                </c:pt>
                <c:pt idx="3">
                  <c:v>23</c:v>
                </c:pt>
                <c:pt idx="4">
                  <c:v>29</c:v>
                </c:pt>
                <c:pt idx="5">
                  <c:v>19</c:v>
                </c:pt>
                <c:pt idx="6">
                  <c:v>27</c:v>
                </c:pt>
                <c:pt idx="7">
                  <c:v>18</c:v>
                </c:pt>
                <c:pt idx="8">
                  <c:v>33</c:v>
                </c:pt>
                <c:pt idx="9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07229824"/>
        <c:axId val="307231744"/>
      </c:barChart>
      <c:lineChart>
        <c:grouping val="standard"/>
        <c:varyColors val="0"/>
        <c:ser>
          <c:idx val="3"/>
          <c:order val="3"/>
          <c:tx>
            <c:strRef>
              <c:f>'[2]Conflictividad Laboral'!$A$37:$B$37</c:f>
              <c:strCache>
                <c:ptCount val="1"/>
                <c:pt idx="0">
                  <c:v>Total de huelguistas (en miles) -Eje secundario</c:v>
                </c:pt>
              </c:strCache>
            </c:strRef>
          </c:tx>
          <c:spPr>
            <a:ln w="28575" cmpd="sng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circle"/>
            <c:size val="8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numRef>
              <c:f>'[2]Conflictividad Laboral'!$C$20:$J$20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'[2]Conflictividad Laboral'!$C$37:$L$37</c:f>
              <c:numCache>
                <c:formatCode>General</c:formatCode>
                <c:ptCount val="10"/>
                <c:pt idx="0">
                  <c:v>1222</c:v>
                </c:pt>
                <c:pt idx="1">
                  <c:v>1487</c:v>
                </c:pt>
                <c:pt idx="2">
                  <c:v>2441</c:v>
                </c:pt>
                <c:pt idx="3">
                  <c:v>1592</c:v>
                </c:pt>
                <c:pt idx="4">
                  <c:v>1601</c:v>
                </c:pt>
                <c:pt idx="5">
                  <c:v>1093</c:v>
                </c:pt>
                <c:pt idx="6">
                  <c:v>2031</c:v>
                </c:pt>
                <c:pt idx="7">
                  <c:v>2020</c:v>
                </c:pt>
                <c:pt idx="8" formatCode="0">
                  <c:v>1457.731</c:v>
                </c:pt>
                <c:pt idx="9" formatCode="0">
                  <c:v>1147.777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292928"/>
        <c:axId val="211294464"/>
      </c:lineChart>
      <c:catAx>
        <c:axId val="30722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307231744"/>
        <c:crosses val="autoZero"/>
        <c:auto val="1"/>
        <c:lblAlgn val="ctr"/>
        <c:lblOffset val="100"/>
        <c:tickLblSkip val="1"/>
        <c:noMultiLvlLbl val="0"/>
      </c:catAx>
      <c:valAx>
        <c:axId val="307231744"/>
        <c:scaling>
          <c:orientation val="minMax"/>
          <c:max val="14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307229824"/>
        <c:crosses val="autoZero"/>
        <c:crossBetween val="between"/>
      </c:valAx>
      <c:catAx>
        <c:axId val="211292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294464"/>
        <c:crosses val="autoZero"/>
        <c:auto val="1"/>
        <c:lblAlgn val="ctr"/>
        <c:lblOffset val="100"/>
        <c:noMultiLvlLbl val="0"/>
      </c:catAx>
      <c:valAx>
        <c:axId val="211294464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crossAx val="211292928"/>
        <c:crosses val="max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es-AR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Lao UI" pitchFamily="34" charset="0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48</xdr:row>
      <xdr:rowOff>1</xdr:rowOff>
    </xdr:from>
    <xdr:to>
      <xdr:col>9</xdr:col>
      <xdr:colOff>409575</xdr:colOff>
      <xdr:row>67</xdr:row>
      <xdr:rowOff>95251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205740</xdr:colOff>
      <xdr:row>2</xdr:row>
      <xdr:rowOff>106680</xdr:rowOff>
    </xdr:from>
    <xdr:to>
      <xdr:col>8</xdr:col>
      <xdr:colOff>693420</xdr:colOff>
      <xdr:row>22</xdr:row>
      <xdr:rowOff>129540</xdr:rowOff>
    </xdr:to>
    <xdr:graphicFrame macro="">
      <xdr:nvGraphicFramePr>
        <xdr:cNvPr id="10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342900</xdr:colOff>
      <xdr:row>26</xdr:row>
      <xdr:rowOff>15240</xdr:rowOff>
    </xdr:from>
    <xdr:to>
      <xdr:col>8</xdr:col>
      <xdr:colOff>632460</xdr:colOff>
      <xdr:row>43</xdr:row>
      <xdr:rowOff>175260</xdr:rowOff>
    </xdr:to>
    <xdr:graphicFrame macro="">
      <xdr:nvGraphicFramePr>
        <xdr:cNvPr id="11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533400</xdr:colOff>
      <xdr:row>70</xdr:row>
      <xdr:rowOff>30480</xdr:rowOff>
    </xdr:from>
    <xdr:to>
      <xdr:col>8</xdr:col>
      <xdr:colOff>777240</xdr:colOff>
      <xdr:row>89</xdr:row>
      <xdr:rowOff>0</xdr:rowOff>
    </xdr:to>
    <xdr:graphicFrame macro="">
      <xdr:nvGraphicFramePr>
        <xdr:cNvPr id="1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95</xdr:row>
      <xdr:rowOff>0</xdr:rowOff>
    </xdr:from>
    <xdr:to>
      <xdr:col>11</xdr:col>
      <xdr:colOff>11973</xdr:colOff>
      <xdr:row>115</xdr:row>
      <xdr:rowOff>155666</xdr:rowOff>
    </xdr:to>
    <xdr:graphicFrame macro="">
      <xdr:nvGraphicFramePr>
        <xdr:cNvPr id="1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0.27338</cdr:x>
      <cdr:y>0.04951</cdr:y>
    </cdr:from>
    <cdr:to>
      <cdr:x>0.39912</cdr:x>
      <cdr:y>0.27565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971675" y="2000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s-A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len/Dropbox/Doctorado/Seminario%20P&#233;rez%20y%20Barrera%20(ECONOMIA)/TP%20Final/Datos%20M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len/Dropbox/Tesis/Sindicalismo%20y%20kirchnerismo/-%20-%20Fuentes/Mercado%20de%20Trabajo/Datos%20M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eo reg., sal. real, inflac."/>
      <sheetName val="Actividad, empleo y desoc."/>
      <sheetName val="Negociación Colectiva"/>
      <sheetName val="Conflictividad Laboral"/>
      <sheetName val="Afiliación Sindical"/>
      <sheetName val="Hoja1"/>
      <sheetName val="Hoja2"/>
      <sheetName val="Gráficos Extensión"/>
    </sheetNames>
    <sheetDataSet>
      <sheetData sheetId="0">
        <row r="308">
          <cell r="B308" t="str">
            <v>SR global</v>
          </cell>
        </row>
        <row r="309">
          <cell r="A309">
            <v>2001</v>
          </cell>
        </row>
        <row r="310">
          <cell r="A310">
            <v>2002</v>
          </cell>
        </row>
        <row r="311">
          <cell r="A311">
            <v>2003</v>
          </cell>
        </row>
        <row r="312">
          <cell r="A312">
            <v>2004</v>
          </cell>
        </row>
        <row r="313">
          <cell r="A313">
            <v>2005</v>
          </cell>
        </row>
        <row r="314">
          <cell r="A314">
            <v>2006</v>
          </cell>
        </row>
        <row r="315">
          <cell r="A315">
            <v>2007</v>
          </cell>
        </row>
        <row r="316">
          <cell r="A316">
            <v>2008</v>
          </cell>
        </row>
        <row r="317">
          <cell r="A317">
            <v>2009</v>
          </cell>
        </row>
        <row r="318">
          <cell r="A318">
            <v>2010</v>
          </cell>
        </row>
        <row r="319">
          <cell r="A319">
            <v>2011</v>
          </cell>
        </row>
        <row r="320">
          <cell r="A320">
            <v>2012</v>
          </cell>
        </row>
        <row r="321">
          <cell r="A321">
            <v>2013</v>
          </cell>
        </row>
        <row r="342">
          <cell r="A342">
            <v>2001</v>
          </cell>
        </row>
        <row r="343">
          <cell r="A343">
            <v>2002</v>
          </cell>
        </row>
        <row r="344">
          <cell r="A344">
            <v>2003</v>
          </cell>
        </row>
        <row r="345">
          <cell r="A345">
            <v>2004</v>
          </cell>
        </row>
        <row r="346">
          <cell r="A346">
            <v>2005</v>
          </cell>
        </row>
        <row r="347">
          <cell r="A347">
            <v>2006</v>
          </cell>
        </row>
        <row r="348">
          <cell r="A348">
            <v>2007</v>
          </cell>
        </row>
        <row r="349">
          <cell r="A349">
            <v>2008</v>
          </cell>
        </row>
        <row r="350">
          <cell r="A350">
            <v>2009</v>
          </cell>
        </row>
        <row r="351">
          <cell r="A351">
            <v>2010</v>
          </cell>
        </row>
        <row r="352">
          <cell r="A352">
            <v>2011</v>
          </cell>
        </row>
        <row r="353">
          <cell r="A353">
            <v>2012</v>
          </cell>
        </row>
        <row r="354">
          <cell r="A354">
            <v>2013</v>
          </cell>
        </row>
      </sheetData>
      <sheetData sheetId="1" refreshError="1"/>
      <sheetData sheetId="2">
        <row r="45">
          <cell r="B45" t="str">
            <v>Frecuencia</v>
          </cell>
        </row>
        <row r="46">
          <cell r="A46">
            <v>1991</v>
          </cell>
          <cell r="B46">
            <v>97</v>
          </cell>
        </row>
        <row r="47">
          <cell r="A47">
            <v>1992</v>
          </cell>
          <cell r="B47">
            <v>209</v>
          </cell>
        </row>
        <row r="48">
          <cell r="A48">
            <v>1993</v>
          </cell>
          <cell r="B48">
            <v>218</v>
          </cell>
        </row>
        <row r="49">
          <cell r="A49">
            <v>1994</v>
          </cell>
          <cell r="B49">
            <v>202</v>
          </cell>
        </row>
        <row r="50">
          <cell r="A50">
            <v>1995</v>
          </cell>
          <cell r="B50">
            <v>196</v>
          </cell>
        </row>
        <row r="51">
          <cell r="A51">
            <v>1996</v>
          </cell>
          <cell r="B51">
            <v>152</v>
          </cell>
        </row>
        <row r="52">
          <cell r="A52">
            <v>1997</v>
          </cell>
          <cell r="B52">
            <v>208</v>
          </cell>
        </row>
        <row r="53">
          <cell r="A53">
            <v>1998</v>
          </cell>
          <cell r="B53">
            <v>219</v>
          </cell>
        </row>
        <row r="54">
          <cell r="A54">
            <v>1999</v>
          </cell>
          <cell r="B54">
            <v>184</v>
          </cell>
        </row>
        <row r="55">
          <cell r="A55">
            <v>2000</v>
          </cell>
          <cell r="B55">
            <v>76</v>
          </cell>
        </row>
        <row r="56">
          <cell r="A56">
            <v>2001</v>
          </cell>
          <cell r="B56">
            <v>150</v>
          </cell>
        </row>
        <row r="57">
          <cell r="A57">
            <v>2002</v>
          </cell>
          <cell r="B57">
            <v>208</v>
          </cell>
        </row>
        <row r="58">
          <cell r="A58">
            <v>2003</v>
          </cell>
          <cell r="B58">
            <v>380</v>
          </cell>
        </row>
        <row r="59">
          <cell r="A59">
            <v>2004</v>
          </cell>
          <cell r="B59">
            <v>348</v>
          </cell>
        </row>
        <row r="60">
          <cell r="A60">
            <v>2005</v>
          </cell>
          <cell r="B60">
            <v>568</v>
          </cell>
        </row>
        <row r="61">
          <cell r="A61">
            <v>2006</v>
          </cell>
          <cell r="B61">
            <v>930</v>
          </cell>
        </row>
        <row r="62">
          <cell r="A62">
            <v>2007</v>
          </cell>
          <cell r="B62">
            <v>1027</v>
          </cell>
        </row>
        <row r="63">
          <cell r="A63">
            <v>2008</v>
          </cell>
          <cell r="B63">
            <v>1231</v>
          </cell>
        </row>
        <row r="64">
          <cell r="A64">
            <v>2009</v>
          </cell>
          <cell r="B64">
            <v>1331</v>
          </cell>
        </row>
        <row r="65">
          <cell r="A65">
            <v>2010</v>
          </cell>
          <cell r="B65">
            <v>2038</v>
          </cell>
        </row>
        <row r="66">
          <cell r="A66">
            <v>2011</v>
          </cell>
          <cell r="B66">
            <v>1864</v>
          </cell>
        </row>
        <row r="67">
          <cell r="A67">
            <v>2012</v>
          </cell>
          <cell r="B67">
            <v>1744</v>
          </cell>
        </row>
        <row r="68">
          <cell r="A68">
            <v>2013</v>
          </cell>
          <cell r="B68">
            <v>1699</v>
          </cell>
        </row>
      </sheetData>
      <sheetData sheetId="3">
        <row r="20">
          <cell r="C20">
            <v>2006</v>
          </cell>
          <cell r="D20">
            <v>2007</v>
          </cell>
          <cell r="E20">
            <v>2008</v>
          </cell>
          <cell r="F20">
            <v>2009</v>
          </cell>
          <cell r="G20">
            <v>2010</v>
          </cell>
          <cell r="H20">
            <v>2011</v>
          </cell>
          <cell r="I20">
            <v>2012</v>
          </cell>
          <cell r="J20">
            <v>2013</v>
          </cell>
        </row>
        <row r="21">
          <cell r="B21" t="str">
            <v>Conflictos con paro - Lugar de trabajo</v>
          </cell>
          <cell r="C21">
            <v>468</v>
          </cell>
          <cell r="D21">
            <v>524</v>
          </cell>
          <cell r="E21">
            <v>504</v>
          </cell>
          <cell r="F21">
            <v>515</v>
          </cell>
          <cell r="G21">
            <v>635</v>
          </cell>
          <cell r="H21">
            <v>665</v>
          </cell>
          <cell r="I21">
            <v>807</v>
          </cell>
          <cell r="J21">
            <v>850</v>
          </cell>
        </row>
        <row r="26">
          <cell r="B26" t="str">
            <v>Conflictos con paro - Rama local</v>
          </cell>
          <cell r="C26">
            <v>304</v>
          </cell>
          <cell r="D26">
            <v>305</v>
          </cell>
          <cell r="E26">
            <v>307</v>
          </cell>
          <cell r="F26">
            <v>350</v>
          </cell>
          <cell r="G26">
            <v>294</v>
          </cell>
          <cell r="H26">
            <v>277</v>
          </cell>
          <cell r="I26">
            <v>383</v>
          </cell>
          <cell r="J26">
            <v>338</v>
          </cell>
        </row>
        <row r="31">
          <cell r="B31" t="str">
            <v>Conflictos con paro - Rama nacional</v>
          </cell>
          <cell r="C31">
            <v>13</v>
          </cell>
          <cell r="D31">
            <v>22</v>
          </cell>
          <cell r="E31">
            <v>38</v>
          </cell>
          <cell r="F31">
            <v>23</v>
          </cell>
          <cell r="G31">
            <v>29</v>
          </cell>
          <cell r="H31">
            <v>19</v>
          </cell>
          <cell r="I31">
            <v>27</v>
          </cell>
          <cell r="J31">
            <v>18</v>
          </cell>
        </row>
        <row r="37">
          <cell r="A37" t="str">
            <v>Total de huelguistas (en miles) -Eje secundario</v>
          </cell>
        </row>
        <row r="60">
          <cell r="C60">
            <v>1222</v>
          </cell>
          <cell r="D60">
            <v>1487</v>
          </cell>
          <cell r="E60">
            <v>2441</v>
          </cell>
          <cell r="F60">
            <v>1592</v>
          </cell>
          <cell r="G60">
            <v>1601</v>
          </cell>
          <cell r="H60">
            <v>1093</v>
          </cell>
          <cell r="I60">
            <v>2031</v>
          </cell>
          <cell r="J60">
            <v>2023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eo reg., sal. real, inflac."/>
      <sheetName val="Actividad, empleo y desoc."/>
      <sheetName val="Negociación Colectiva"/>
      <sheetName val="Hoja3"/>
      <sheetName val="Conflictividad Laboral"/>
      <sheetName val="Afiliación Sindical"/>
      <sheetName val="Hoja1"/>
      <sheetName val="Hoja2"/>
      <sheetName val="Gráficos Extensión"/>
    </sheetNames>
    <sheetDataSet>
      <sheetData sheetId="0">
        <row r="326">
          <cell r="B326" t="str">
            <v>Tasa de empleo</v>
          </cell>
          <cell r="C326" t="str">
            <v>Tasa de desocupación</v>
          </cell>
        </row>
        <row r="327">
          <cell r="A327">
            <v>37012</v>
          </cell>
          <cell r="B327">
            <v>0.35799999999999998</v>
          </cell>
          <cell r="C327">
            <v>0.16400000000000001</v>
          </cell>
        </row>
        <row r="328">
          <cell r="A328">
            <v>37377</v>
          </cell>
          <cell r="B328">
            <v>0.32800000000000001</v>
          </cell>
          <cell r="C328">
            <v>0.215</v>
          </cell>
        </row>
        <row r="329">
          <cell r="A329" t="str">
            <v>I   2003</v>
          </cell>
          <cell r="B329">
            <v>0.36299999999999999</v>
          </cell>
          <cell r="C329">
            <v>0.20399999999999999</v>
          </cell>
        </row>
        <row r="330">
          <cell r="A330" t="str">
            <v>I  2004</v>
          </cell>
          <cell r="B330">
            <v>0.38900000000000001</v>
          </cell>
          <cell r="C330">
            <v>0.14399999999999999</v>
          </cell>
        </row>
        <row r="331">
          <cell r="A331" t="str">
            <v>I 2005</v>
          </cell>
          <cell r="B331">
            <v>0.39400000000000002</v>
          </cell>
          <cell r="C331">
            <v>0.13</v>
          </cell>
        </row>
        <row r="332">
          <cell r="A332" t="str">
            <v>I 2006</v>
          </cell>
          <cell r="B332">
            <v>0.40699999999999997</v>
          </cell>
          <cell r="C332">
            <v>0.114</v>
          </cell>
        </row>
        <row r="333">
          <cell r="A333" t="str">
            <v>I 2007</v>
          </cell>
          <cell r="B333">
            <v>0.41699999999999998</v>
          </cell>
          <cell r="C333">
            <v>9.8000000000000004E-2</v>
          </cell>
        </row>
        <row r="334">
          <cell r="A334" t="str">
            <v>I 2008</v>
          </cell>
          <cell r="B334">
            <v>0.42</v>
          </cell>
          <cell r="C334">
            <v>8.4000000000000005E-2</v>
          </cell>
        </row>
        <row r="335">
          <cell r="A335" t="str">
            <v>I 2009</v>
          </cell>
          <cell r="B335">
            <v>0.42299999999999999</v>
          </cell>
          <cell r="C335">
            <v>8.4000000000000005E-2</v>
          </cell>
        </row>
        <row r="336">
          <cell r="A336" t="str">
            <v>I 2010</v>
          </cell>
          <cell r="B336">
            <v>0.42199999999999999</v>
          </cell>
          <cell r="C336">
            <v>8.3000000000000004E-2</v>
          </cell>
        </row>
        <row r="337">
          <cell r="A337" t="str">
            <v>I 2011</v>
          </cell>
          <cell r="B337">
            <v>0.42399999999999999</v>
          </cell>
          <cell r="C337">
            <v>7.3999999999999996E-2</v>
          </cell>
        </row>
        <row r="338">
          <cell r="A338" t="str">
            <v>I 2012</v>
          </cell>
          <cell r="B338">
            <v>0.42299999999999999</v>
          </cell>
          <cell r="C338">
            <v>7.0999999999999994E-2</v>
          </cell>
        </row>
        <row r="339">
          <cell r="A339" t="str">
            <v>I 2013</v>
          </cell>
          <cell r="B339">
            <v>0.42199999999999999</v>
          </cell>
          <cell r="C339">
            <v>7.9000000000000001E-2</v>
          </cell>
        </row>
        <row r="340">
          <cell r="A340" t="str">
            <v>I 2014</v>
          </cell>
          <cell r="B340">
            <v>0.41799999999999998</v>
          </cell>
          <cell r="C340">
            <v>7.0999999999999994E-2</v>
          </cell>
        </row>
        <row r="341">
          <cell r="A341" t="str">
            <v>I 2015</v>
          </cell>
          <cell r="B341">
            <v>0.41399999999999998</v>
          </cell>
          <cell r="C341">
            <v>7.0999999999999994E-2</v>
          </cell>
        </row>
        <row r="342">
          <cell r="B342" t="str">
            <v xml:space="preserve">Trabajo registrado </v>
          </cell>
          <cell r="C342" t="str">
            <v>Trabajo no registrado</v>
          </cell>
          <cell r="D342" t="str">
            <v>Salario nominal de Trabajadores registrados</v>
          </cell>
          <cell r="E342" t="str">
            <v>Salario nominal de Trabajadores no registrados</v>
          </cell>
        </row>
        <row r="343">
          <cell r="A343">
            <v>2001</v>
          </cell>
          <cell r="B343">
            <v>0.61499999999999999</v>
          </cell>
          <cell r="C343">
            <v>0.38500000000000001</v>
          </cell>
          <cell r="D343">
            <v>718</v>
          </cell>
          <cell r="E343">
            <v>348</v>
          </cell>
        </row>
        <row r="344">
          <cell r="A344">
            <v>2002</v>
          </cell>
          <cell r="B344">
            <v>0.62</v>
          </cell>
          <cell r="C344">
            <v>0.38</v>
          </cell>
          <cell r="D344">
            <v>715</v>
          </cell>
          <cell r="E344">
            <v>296</v>
          </cell>
        </row>
        <row r="345">
          <cell r="A345">
            <v>2003</v>
          </cell>
          <cell r="B345">
            <v>0.50860000000000005</v>
          </cell>
          <cell r="C345">
            <v>0.4914</v>
          </cell>
          <cell r="D345">
            <v>927</v>
          </cell>
          <cell r="E345">
            <v>508</v>
          </cell>
        </row>
        <row r="346">
          <cell r="A346">
            <v>2004</v>
          </cell>
          <cell r="B346">
            <v>0.52049999999999996</v>
          </cell>
          <cell r="C346">
            <v>0.47949999999999998</v>
          </cell>
          <cell r="D346">
            <v>960</v>
          </cell>
          <cell r="E346">
            <v>562</v>
          </cell>
        </row>
        <row r="347">
          <cell r="A347">
            <v>2005</v>
          </cell>
          <cell r="B347">
            <v>0.53029999999999999</v>
          </cell>
          <cell r="C347">
            <v>0.46970000000000001</v>
          </cell>
          <cell r="D347">
            <v>1177</v>
          </cell>
          <cell r="E347">
            <v>633</v>
          </cell>
        </row>
        <row r="348">
          <cell r="A348">
            <v>2006</v>
          </cell>
          <cell r="B348">
            <v>0.5605</v>
          </cell>
          <cell r="C348">
            <v>0.4395</v>
          </cell>
          <cell r="D348">
            <v>1422</v>
          </cell>
          <cell r="E348">
            <v>779</v>
          </cell>
        </row>
        <row r="349">
          <cell r="A349">
            <v>2007</v>
          </cell>
          <cell r="B349">
            <v>0.58579999999999999</v>
          </cell>
          <cell r="C349">
            <v>0.41420000000000001</v>
          </cell>
          <cell r="D349">
            <v>1775</v>
          </cell>
          <cell r="E349">
            <v>958</v>
          </cell>
        </row>
        <row r="350">
          <cell r="A350">
            <v>2008</v>
          </cell>
          <cell r="B350">
            <v>0.62680000000000002</v>
          </cell>
          <cell r="C350">
            <v>0.37319999999999998</v>
          </cell>
          <cell r="D350">
            <v>2183</v>
          </cell>
          <cell r="E350">
            <v>1172</v>
          </cell>
        </row>
        <row r="351">
          <cell r="A351">
            <v>2009</v>
          </cell>
          <cell r="B351">
            <v>0.6381</v>
          </cell>
          <cell r="C351">
            <v>0.3619</v>
          </cell>
          <cell r="D351">
            <v>2585</v>
          </cell>
          <cell r="E351">
            <v>1414</v>
          </cell>
        </row>
        <row r="352">
          <cell r="A352">
            <v>2010</v>
          </cell>
          <cell r="B352">
            <v>0.65339999999999998</v>
          </cell>
          <cell r="C352">
            <v>0.34660000000000002</v>
          </cell>
          <cell r="D352">
            <v>3821</v>
          </cell>
          <cell r="E352">
            <v>1839</v>
          </cell>
        </row>
        <row r="353">
          <cell r="A353">
            <v>2011</v>
          </cell>
          <cell r="B353">
            <v>0.65920000000000001</v>
          </cell>
          <cell r="C353">
            <v>0.34079999999999999</v>
          </cell>
          <cell r="D353">
            <v>4343</v>
          </cell>
          <cell r="E353">
            <v>2376</v>
          </cell>
        </row>
        <row r="354">
          <cell r="A354">
            <v>2012</v>
          </cell>
          <cell r="B354">
            <v>0.67090000000000005</v>
          </cell>
          <cell r="C354">
            <v>0.3291</v>
          </cell>
          <cell r="D354">
            <v>5204</v>
          </cell>
          <cell r="E354">
            <v>3068</v>
          </cell>
        </row>
        <row r="355">
          <cell r="A355">
            <v>2013</v>
          </cell>
          <cell r="B355">
            <v>0.68020000000000003</v>
          </cell>
          <cell r="C355">
            <v>0.31979999999999997</v>
          </cell>
          <cell r="D355">
            <v>6699</v>
          </cell>
          <cell r="E355">
            <v>3920</v>
          </cell>
        </row>
        <row r="356">
          <cell r="A356">
            <v>2014</v>
          </cell>
          <cell r="B356">
            <v>0.67199999999999993</v>
          </cell>
          <cell r="C356">
            <v>0.32800000000000001</v>
          </cell>
          <cell r="D356">
            <v>9031</v>
          </cell>
          <cell r="E356">
            <v>4963</v>
          </cell>
        </row>
        <row r="357">
          <cell r="A357">
            <v>2015</v>
          </cell>
          <cell r="B357">
            <v>0.68100000000000005</v>
          </cell>
          <cell r="C357">
            <v>0.31900000000000001</v>
          </cell>
          <cell r="D357">
            <v>9903</v>
          </cell>
          <cell r="E357">
            <v>5701</v>
          </cell>
        </row>
        <row r="359">
          <cell r="A359" t="str">
            <v>Tasa de actividad</v>
          </cell>
        </row>
        <row r="377">
          <cell r="F377">
            <v>0.42799999999999999</v>
          </cell>
        </row>
        <row r="378">
          <cell r="F378">
            <v>0.41799999999999998</v>
          </cell>
        </row>
        <row r="379">
          <cell r="F379">
            <v>0.45600000000000002</v>
          </cell>
        </row>
        <row r="380">
          <cell r="F380">
            <v>0.45400000000000001</v>
          </cell>
        </row>
        <row r="381">
          <cell r="F381">
            <v>0.45200000000000001</v>
          </cell>
        </row>
        <row r="382">
          <cell r="F382">
            <v>0.46</v>
          </cell>
        </row>
        <row r="383">
          <cell r="F383">
            <v>0.46300000000000002</v>
          </cell>
        </row>
        <row r="384">
          <cell r="F384">
            <v>0.45900000000000002</v>
          </cell>
        </row>
        <row r="385">
          <cell r="F385">
            <v>0.46100000000000002</v>
          </cell>
        </row>
        <row r="386">
          <cell r="F386">
            <v>0.46</v>
          </cell>
        </row>
        <row r="387">
          <cell r="F387">
            <v>0.45800000000000002</v>
          </cell>
        </row>
        <row r="388">
          <cell r="F388">
            <v>0.45500000000000002</v>
          </cell>
        </row>
        <row r="389">
          <cell r="F389">
            <v>0.45800000000000002</v>
          </cell>
        </row>
        <row r="390">
          <cell r="F390">
            <v>0.45</v>
          </cell>
        </row>
        <row r="391">
          <cell r="F391">
            <v>0.44600000000000001</v>
          </cell>
        </row>
      </sheetData>
      <sheetData sheetId="1"/>
      <sheetData sheetId="2">
        <row r="47">
          <cell r="B47" t="str">
            <v>Frecuencia</v>
          </cell>
          <cell r="C47" t="str">
            <v>% NC por empresa</v>
          </cell>
          <cell r="D47" t="str">
            <v>% NC por actividad</v>
          </cell>
        </row>
        <row r="48">
          <cell r="A48">
            <v>1991</v>
          </cell>
          <cell r="B48">
            <v>97</v>
          </cell>
          <cell r="C48">
            <v>0.18559999999999999</v>
          </cell>
          <cell r="D48">
            <v>0.81440000000000001</v>
          </cell>
        </row>
        <row r="49">
          <cell r="A49">
            <v>1992</v>
          </cell>
          <cell r="B49">
            <v>209</v>
          </cell>
          <cell r="C49">
            <v>0.21049999999999999</v>
          </cell>
          <cell r="D49">
            <v>0.78949999999999998</v>
          </cell>
        </row>
        <row r="50">
          <cell r="A50">
            <v>1993</v>
          </cell>
          <cell r="B50">
            <v>218</v>
          </cell>
          <cell r="C50">
            <v>0.41739999999999999</v>
          </cell>
          <cell r="D50">
            <v>0.58260000000000001</v>
          </cell>
        </row>
        <row r="51">
          <cell r="A51">
            <v>1994</v>
          </cell>
          <cell r="B51">
            <v>202</v>
          </cell>
          <cell r="C51">
            <v>0.51490000000000002</v>
          </cell>
          <cell r="D51">
            <v>0.48509999999999998</v>
          </cell>
        </row>
        <row r="52">
          <cell r="A52">
            <v>1995</v>
          </cell>
          <cell r="B52">
            <v>196</v>
          </cell>
          <cell r="C52">
            <v>0.63780000000000003</v>
          </cell>
          <cell r="D52">
            <v>0.36219999999999997</v>
          </cell>
        </row>
        <row r="53">
          <cell r="A53">
            <v>1996</v>
          </cell>
          <cell r="B53">
            <v>152</v>
          </cell>
          <cell r="C53">
            <v>0.70389999999999997</v>
          </cell>
          <cell r="D53">
            <v>0.29610000000000003</v>
          </cell>
        </row>
        <row r="54">
          <cell r="A54">
            <v>1997</v>
          </cell>
          <cell r="B54">
            <v>208</v>
          </cell>
          <cell r="C54">
            <v>0.80289999999999995</v>
          </cell>
          <cell r="D54">
            <v>0.19710000000000005</v>
          </cell>
        </row>
        <row r="55">
          <cell r="A55">
            <v>1998</v>
          </cell>
          <cell r="B55">
            <v>219</v>
          </cell>
          <cell r="C55">
            <v>0.86299999999999999</v>
          </cell>
          <cell r="D55">
            <v>0.13700000000000001</v>
          </cell>
        </row>
        <row r="56">
          <cell r="A56">
            <v>1999</v>
          </cell>
          <cell r="B56">
            <v>184</v>
          </cell>
          <cell r="C56">
            <v>0.82609999999999995</v>
          </cell>
          <cell r="D56">
            <v>0.17390000000000005</v>
          </cell>
        </row>
        <row r="57">
          <cell r="A57">
            <v>2000</v>
          </cell>
          <cell r="B57">
            <v>76</v>
          </cell>
          <cell r="C57">
            <v>0.84209999999999996</v>
          </cell>
          <cell r="D57">
            <v>0.15790000000000004</v>
          </cell>
        </row>
        <row r="58">
          <cell r="A58">
            <v>2001</v>
          </cell>
          <cell r="B58">
            <v>150</v>
          </cell>
          <cell r="C58">
            <v>0.85329999999999995</v>
          </cell>
          <cell r="D58">
            <v>0.14670000000000005</v>
          </cell>
        </row>
        <row r="59">
          <cell r="A59">
            <v>2002</v>
          </cell>
          <cell r="B59">
            <v>208</v>
          </cell>
          <cell r="C59">
            <v>0.87019999999999997</v>
          </cell>
          <cell r="D59">
            <v>0.12980000000000003</v>
          </cell>
        </row>
        <row r="60">
          <cell r="A60">
            <v>2003</v>
          </cell>
          <cell r="B60">
            <v>380</v>
          </cell>
          <cell r="C60">
            <v>0.82889999999999997</v>
          </cell>
          <cell r="D60">
            <v>0.17110000000000003</v>
          </cell>
        </row>
        <row r="61">
          <cell r="A61">
            <v>2004</v>
          </cell>
          <cell r="B61">
            <v>348</v>
          </cell>
          <cell r="C61">
            <v>0.67816091954022983</v>
          </cell>
          <cell r="D61">
            <v>0.32183908045977017</v>
          </cell>
        </row>
        <row r="62">
          <cell r="A62">
            <v>2005</v>
          </cell>
          <cell r="B62">
            <v>568</v>
          </cell>
          <cell r="C62">
            <v>0.64260563380281688</v>
          </cell>
          <cell r="D62">
            <v>0.35739436619718312</v>
          </cell>
        </row>
        <row r="63">
          <cell r="A63">
            <v>2006</v>
          </cell>
          <cell r="B63">
            <v>930</v>
          </cell>
          <cell r="C63">
            <v>0.65053763440860213</v>
          </cell>
          <cell r="D63">
            <v>0.34946236559139787</v>
          </cell>
        </row>
        <row r="64">
          <cell r="A64">
            <v>2007</v>
          </cell>
          <cell r="B64">
            <v>1027</v>
          </cell>
          <cell r="C64">
            <v>0.67283349561830597</v>
          </cell>
          <cell r="D64">
            <v>0.32716650438169403</v>
          </cell>
        </row>
        <row r="65">
          <cell r="A65">
            <v>2008</v>
          </cell>
          <cell r="B65">
            <v>1231</v>
          </cell>
          <cell r="C65">
            <v>0.64581640942323315</v>
          </cell>
          <cell r="D65">
            <v>0.35418359057676685</v>
          </cell>
        </row>
        <row r="66">
          <cell r="A66">
            <v>2009</v>
          </cell>
          <cell r="B66">
            <v>1331</v>
          </cell>
          <cell r="C66">
            <v>0.70247933884297498</v>
          </cell>
          <cell r="D66">
            <v>0.29752066115702502</v>
          </cell>
        </row>
        <row r="67">
          <cell r="A67">
            <v>2010</v>
          </cell>
          <cell r="B67">
            <v>2038</v>
          </cell>
          <cell r="C67">
            <v>0.71442590775269876</v>
          </cell>
          <cell r="D67">
            <v>0.28557409224730124</v>
          </cell>
        </row>
        <row r="68">
          <cell r="A68">
            <v>2011</v>
          </cell>
          <cell r="B68">
            <v>1864</v>
          </cell>
          <cell r="C68">
            <v>0.72</v>
          </cell>
          <cell r="D68">
            <v>0.28000000000000003</v>
          </cell>
        </row>
        <row r="69">
          <cell r="A69">
            <v>2012</v>
          </cell>
          <cell r="B69">
            <v>1744</v>
          </cell>
          <cell r="C69">
            <v>0.69499999999999995</v>
          </cell>
          <cell r="D69">
            <v>0.30500000000000005</v>
          </cell>
        </row>
        <row r="70">
          <cell r="A70">
            <v>2013</v>
          </cell>
          <cell r="B70">
            <v>1699</v>
          </cell>
          <cell r="C70">
            <v>0.69400000000000006</v>
          </cell>
          <cell r="D70">
            <v>0.30599999999999994</v>
          </cell>
        </row>
        <row r="71">
          <cell r="A71">
            <v>2014</v>
          </cell>
          <cell r="B71">
            <v>1963</v>
          </cell>
          <cell r="C71">
            <v>0.72699999999999998</v>
          </cell>
          <cell r="D71">
            <v>0.27300000000000002</v>
          </cell>
        </row>
        <row r="72">
          <cell r="A72">
            <v>2015</v>
          </cell>
          <cell r="B72">
            <v>1957</v>
          </cell>
          <cell r="C72">
            <v>0.72499999999999998</v>
          </cell>
          <cell r="D72">
            <v>0.27500000000000002</v>
          </cell>
        </row>
      </sheetData>
      <sheetData sheetId="3"/>
      <sheetData sheetId="4">
        <row r="20">
          <cell r="C20">
            <v>2006</v>
          </cell>
          <cell r="D20">
            <v>2007</v>
          </cell>
          <cell r="E20">
            <v>2008</v>
          </cell>
          <cell r="F20">
            <v>2009</v>
          </cell>
          <cell r="G20">
            <v>2010</v>
          </cell>
          <cell r="H20">
            <v>2011</v>
          </cell>
          <cell r="I20">
            <v>2012</v>
          </cell>
          <cell r="J20">
            <v>2013</v>
          </cell>
          <cell r="K20">
            <v>2014</v>
          </cell>
          <cell r="L20">
            <v>2015</v>
          </cell>
        </row>
        <row r="21">
          <cell r="B21" t="str">
            <v>Conflictos con paro - Lugar de trabajo</v>
          </cell>
          <cell r="C21">
            <v>468</v>
          </cell>
          <cell r="D21">
            <v>524</v>
          </cell>
          <cell r="E21">
            <v>504</v>
          </cell>
          <cell r="F21">
            <v>515</v>
          </cell>
          <cell r="G21">
            <v>635</v>
          </cell>
          <cell r="H21">
            <v>665</v>
          </cell>
          <cell r="I21">
            <v>807</v>
          </cell>
          <cell r="J21">
            <v>854</v>
          </cell>
          <cell r="K21">
            <v>857</v>
          </cell>
          <cell r="L21">
            <v>834</v>
          </cell>
        </row>
        <row r="26">
          <cell r="B26" t="str">
            <v>Conflictos con paro - Rama local</v>
          </cell>
          <cell r="C26">
            <v>304</v>
          </cell>
          <cell r="D26">
            <v>305</v>
          </cell>
          <cell r="E26">
            <v>307</v>
          </cell>
          <cell r="F26">
            <v>350</v>
          </cell>
          <cell r="G26">
            <v>294</v>
          </cell>
          <cell r="H26">
            <v>277</v>
          </cell>
          <cell r="I26">
            <v>383</v>
          </cell>
          <cell r="J26">
            <v>338</v>
          </cell>
          <cell r="K26">
            <v>446</v>
          </cell>
          <cell r="L26">
            <v>372</v>
          </cell>
        </row>
        <row r="31">
          <cell r="B31" t="str">
            <v>Conflictos con paro - Rama nacional</v>
          </cell>
          <cell r="C31">
            <v>13</v>
          </cell>
          <cell r="D31">
            <v>22</v>
          </cell>
          <cell r="E31">
            <v>38</v>
          </cell>
          <cell r="F31">
            <v>23</v>
          </cell>
          <cell r="G31">
            <v>29</v>
          </cell>
          <cell r="H31">
            <v>19</v>
          </cell>
          <cell r="I31">
            <v>27</v>
          </cell>
          <cell r="J31">
            <v>18</v>
          </cell>
          <cell r="K31">
            <v>33</v>
          </cell>
          <cell r="L31">
            <v>29</v>
          </cell>
        </row>
        <row r="37">
          <cell r="A37" t="str">
            <v>Total de huelguistas (en miles) -Eje secundario</v>
          </cell>
          <cell r="C37">
            <v>1222</v>
          </cell>
          <cell r="D37">
            <v>1487</v>
          </cell>
          <cell r="E37">
            <v>2441</v>
          </cell>
          <cell r="F37">
            <v>1592</v>
          </cell>
          <cell r="G37">
            <v>1601</v>
          </cell>
          <cell r="H37">
            <v>1093</v>
          </cell>
          <cell r="I37">
            <v>2031</v>
          </cell>
          <cell r="J37">
            <v>2020</v>
          </cell>
          <cell r="K37">
            <v>1457.731</v>
          </cell>
          <cell r="L37">
            <v>1147.777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95"/>
  <sheetViews>
    <sheetView tabSelected="1" topLeftCell="A91" workbookViewId="0">
      <selection activeCell="A96" sqref="A96"/>
    </sheetView>
  </sheetViews>
  <sheetFormatPr baseColWidth="10" defaultRowHeight="14.4" x14ac:dyDescent="0.3"/>
  <sheetData>
    <row r="1" spans="1:9" x14ac:dyDescent="0.3">
      <c r="A1" s="14" t="s">
        <v>44</v>
      </c>
      <c r="B1" s="14"/>
      <c r="C1" s="14"/>
      <c r="D1" s="14"/>
      <c r="E1" s="14"/>
      <c r="F1" s="14"/>
      <c r="G1" s="14"/>
      <c r="H1" s="14"/>
      <c r="I1" s="14"/>
    </row>
    <row r="2" spans="1:9" x14ac:dyDescent="0.3">
      <c r="A2" s="14"/>
      <c r="B2" s="14"/>
      <c r="C2" s="14"/>
      <c r="D2" s="14"/>
      <c r="E2" s="14"/>
      <c r="F2" s="14"/>
      <c r="G2" s="14"/>
      <c r="H2" s="14"/>
      <c r="I2" s="14"/>
    </row>
    <row r="25" spans="1:9" x14ac:dyDescent="0.3">
      <c r="A25" s="14" t="s">
        <v>45</v>
      </c>
      <c r="B25" s="14"/>
      <c r="C25" s="14"/>
      <c r="D25" s="14"/>
      <c r="E25" s="14"/>
      <c r="F25" s="14"/>
      <c r="G25" s="14"/>
      <c r="H25" s="14"/>
      <c r="I25" s="14"/>
    </row>
    <row r="26" spans="1:9" x14ac:dyDescent="0.3">
      <c r="A26" s="14"/>
      <c r="B26" s="14"/>
      <c r="C26" s="14"/>
      <c r="D26" s="14"/>
      <c r="E26" s="14"/>
      <c r="F26" s="14"/>
      <c r="G26" s="14"/>
      <c r="H26" s="14"/>
      <c r="I26" s="14"/>
    </row>
    <row r="47" spans="1:9" x14ac:dyDescent="0.3">
      <c r="A47" s="15" t="s">
        <v>0</v>
      </c>
      <c r="B47" s="15"/>
      <c r="C47" s="15"/>
      <c r="D47" s="15"/>
      <c r="E47" s="15"/>
      <c r="F47" s="15"/>
      <c r="G47" s="15"/>
      <c r="H47" s="15"/>
      <c r="I47" s="15"/>
    </row>
    <row r="48" spans="1:9" x14ac:dyDescent="0.3">
      <c r="A48" s="15"/>
      <c r="B48" s="15"/>
      <c r="C48" s="15"/>
      <c r="D48" s="15"/>
      <c r="E48" s="15"/>
      <c r="F48" s="15"/>
      <c r="G48" s="15"/>
      <c r="H48" s="15"/>
      <c r="I48" s="15"/>
    </row>
    <row r="69" spans="1:9" x14ac:dyDescent="0.3">
      <c r="A69" s="14" t="s">
        <v>46</v>
      </c>
      <c r="B69" s="14"/>
      <c r="C69" s="14"/>
      <c r="D69" s="14"/>
      <c r="E69" s="14"/>
      <c r="F69" s="14"/>
      <c r="G69" s="14"/>
      <c r="H69" s="14"/>
      <c r="I69" s="14"/>
    </row>
    <row r="70" spans="1:9" x14ac:dyDescent="0.3">
      <c r="A70" s="14"/>
      <c r="B70" s="14"/>
      <c r="C70" s="14"/>
      <c r="D70" s="14"/>
      <c r="E70" s="14"/>
      <c r="F70" s="14"/>
      <c r="G70" s="14"/>
      <c r="H70" s="14"/>
      <c r="I70" s="14"/>
    </row>
    <row r="93" spans="1:10" x14ac:dyDescent="0.3">
      <c r="A93" s="15" t="s">
        <v>47</v>
      </c>
      <c r="B93" s="14"/>
      <c r="C93" s="14"/>
      <c r="D93" s="14"/>
      <c r="E93" s="14"/>
      <c r="F93" s="14"/>
      <c r="G93" s="14"/>
      <c r="H93" s="14"/>
      <c r="I93" s="14"/>
      <c r="J93" s="14"/>
    </row>
    <row r="94" spans="1:10" x14ac:dyDescent="0.3">
      <c r="A94" s="14"/>
      <c r="B94" s="14"/>
      <c r="C94" s="14"/>
      <c r="D94" s="14"/>
      <c r="E94" s="14"/>
      <c r="F94" s="14"/>
      <c r="G94" s="14"/>
      <c r="H94" s="14"/>
      <c r="I94" s="14"/>
      <c r="J94" s="14"/>
    </row>
    <row r="95" spans="1:10" x14ac:dyDescent="0.3">
      <c r="A95" s="14"/>
      <c r="B95" s="14"/>
      <c r="C95" s="14"/>
      <c r="D95" s="14"/>
      <c r="E95" s="14"/>
      <c r="F95" s="14"/>
      <c r="G95" s="14"/>
      <c r="H95" s="14"/>
      <c r="I95" s="14"/>
      <c r="J95" s="14"/>
    </row>
  </sheetData>
  <mergeCells count="5">
    <mergeCell ref="A1:I2"/>
    <mergeCell ref="A25:I26"/>
    <mergeCell ref="A47:I48"/>
    <mergeCell ref="A69:I70"/>
    <mergeCell ref="A93:J95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L93"/>
  <sheetViews>
    <sheetView workbookViewId="0">
      <selection activeCell="O5" sqref="O5"/>
    </sheetView>
  </sheetViews>
  <sheetFormatPr baseColWidth="10" defaultColWidth="11.44140625" defaultRowHeight="14.4" x14ac:dyDescent="0.3"/>
  <cols>
    <col min="1" max="2" width="11.44140625" style="5"/>
    <col min="3" max="3" width="16" style="5" customWidth="1"/>
    <col min="4" max="4" width="17.5546875" style="5" customWidth="1"/>
    <col min="5" max="16384" width="11.44140625" style="5"/>
  </cols>
  <sheetData>
    <row r="1" spans="1:4" x14ac:dyDescent="0.3">
      <c r="A1" s="16" t="s">
        <v>40</v>
      </c>
      <c r="B1" s="16"/>
      <c r="C1" s="16"/>
      <c r="D1" s="16"/>
    </row>
    <row r="2" spans="1:4" ht="28.8" x14ac:dyDescent="0.3">
      <c r="A2" s="1"/>
      <c r="B2" s="1" t="s">
        <v>1</v>
      </c>
      <c r="C2" s="1" t="s">
        <v>2</v>
      </c>
      <c r="D2" s="18" t="s">
        <v>21</v>
      </c>
    </row>
    <row r="3" spans="1:4" x14ac:dyDescent="0.3">
      <c r="A3" s="2">
        <v>37012</v>
      </c>
      <c r="B3" s="3">
        <v>0.35799999999999998</v>
      </c>
      <c r="C3" s="3">
        <v>0.16400000000000001</v>
      </c>
      <c r="D3" s="10">
        <v>0.42799999999999999</v>
      </c>
    </row>
    <row r="4" spans="1:4" x14ac:dyDescent="0.3">
      <c r="A4" s="2">
        <v>37377</v>
      </c>
      <c r="B4" s="3">
        <v>0.32800000000000001</v>
      </c>
      <c r="C4" s="3">
        <v>0.215</v>
      </c>
      <c r="D4" s="11">
        <v>0.41799999999999998</v>
      </c>
    </row>
    <row r="5" spans="1:4" x14ac:dyDescent="0.3">
      <c r="A5" s="4" t="s">
        <v>24</v>
      </c>
      <c r="B5" s="3">
        <v>0.36299999999999999</v>
      </c>
      <c r="C5" s="3">
        <v>0.20399999999999999</v>
      </c>
      <c r="D5" s="12">
        <v>0.45600000000000002</v>
      </c>
    </row>
    <row r="6" spans="1:4" x14ac:dyDescent="0.3">
      <c r="A6" s="4" t="s">
        <v>25</v>
      </c>
      <c r="B6" s="3">
        <v>0.38900000000000001</v>
      </c>
      <c r="C6" s="3">
        <v>0.14399999999999999</v>
      </c>
      <c r="D6" s="12">
        <v>0.45400000000000001</v>
      </c>
    </row>
    <row r="7" spans="1:4" x14ac:dyDescent="0.3">
      <c r="A7" s="4" t="s">
        <v>26</v>
      </c>
      <c r="B7" s="3">
        <v>0.39400000000000002</v>
      </c>
      <c r="C7" s="3">
        <v>0.13</v>
      </c>
      <c r="D7" s="12">
        <v>0.45200000000000001</v>
      </c>
    </row>
    <row r="8" spans="1:4" x14ac:dyDescent="0.3">
      <c r="A8" s="4" t="s">
        <v>27</v>
      </c>
      <c r="B8" s="3">
        <v>0.40699999999999997</v>
      </c>
      <c r="C8" s="3">
        <v>0.114</v>
      </c>
      <c r="D8" s="12">
        <v>0.46</v>
      </c>
    </row>
    <row r="9" spans="1:4" x14ac:dyDescent="0.3">
      <c r="A9" s="4" t="s">
        <v>28</v>
      </c>
      <c r="B9" s="3">
        <v>0.41699999999999998</v>
      </c>
      <c r="C9" s="3">
        <v>9.8000000000000004E-2</v>
      </c>
      <c r="D9" s="12">
        <v>0.46300000000000002</v>
      </c>
    </row>
    <row r="10" spans="1:4" x14ac:dyDescent="0.3">
      <c r="A10" s="4" t="s">
        <v>29</v>
      </c>
      <c r="B10" s="3">
        <v>0.42</v>
      </c>
      <c r="C10" s="3">
        <v>8.4000000000000005E-2</v>
      </c>
      <c r="D10" s="12">
        <v>0.45900000000000002</v>
      </c>
    </row>
    <row r="11" spans="1:4" x14ac:dyDescent="0.3">
      <c r="A11" s="4" t="s">
        <v>30</v>
      </c>
      <c r="B11" s="3">
        <v>0.42299999999999999</v>
      </c>
      <c r="C11" s="3">
        <v>8.4000000000000005E-2</v>
      </c>
      <c r="D11" s="12">
        <v>0.46100000000000002</v>
      </c>
    </row>
    <row r="12" spans="1:4" x14ac:dyDescent="0.3">
      <c r="A12" s="4" t="s">
        <v>31</v>
      </c>
      <c r="B12" s="3">
        <v>0.42199999999999999</v>
      </c>
      <c r="C12" s="3">
        <v>8.3000000000000004E-2</v>
      </c>
      <c r="D12" s="12">
        <v>0.46</v>
      </c>
    </row>
    <row r="13" spans="1:4" x14ac:dyDescent="0.3">
      <c r="A13" s="4" t="s">
        <v>32</v>
      </c>
      <c r="B13" s="3">
        <v>0.42399999999999999</v>
      </c>
      <c r="C13" s="3">
        <v>7.3999999999999996E-2</v>
      </c>
      <c r="D13" s="12">
        <v>0.45800000000000002</v>
      </c>
    </row>
    <row r="14" spans="1:4" x14ac:dyDescent="0.3">
      <c r="A14" s="4" t="s">
        <v>33</v>
      </c>
      <c r="B14" s="3">
        <v>0.42299999999999999</v>
      </c>
      <c r="C14" s="3">
        <v>7.0999999999999994E-2</v>
      </c>
      <c r="D14" s="12">
        <v>0.45500000000000002</v>
      </c>
    </row>
    <row r="15" spans="1:4" x14ac:dyDescent="0.3">
      <c r="A15" s="4" t="s">
        <v>34</v>
      </c>
      <c r="B15" s="3">
        <v>0.42199999999999999</v>
      </c>
      <c r="C15" s="3">
        <v>7.9000000000000001E-2</v>
      </c>
      <c r="D15" s="12">
        <v>0.45800000000000002</v>
      </c>
    </row>
    <row r="16" spans="1:4" s="13" customFormat="1" x14ac:dyDescent="0.3">
      <c r="A16" s="4" t="s">
        <v>35</v>
      </c>
      <c r="B16" s="3">
        <v>0.41799999999999998</v>
      </c>
      <c r="C16" s="3">
        <v>7.0999999999999994E-2</v>
      </c>
      <c r="D16" s="12">
        <v>0.45</v>
      </c>
    </row>
    <row r="17" spans="1:5" s="13" customFormat="1" x14ac:dyDescent="0.3">
      <c r="A17" s="4" t="s">
        <v>36</v>
      </c>
      <c r="B17" s="3">
        <v>0.41399999999999998</v>
      </c>
      <c r="C17" s="3">
        <v>7.0999999999999994E-2</v>
      </c>
      <c r="D17" s="12">
        <v>0.44600000000000001</v>
      </c>
    </row>
    <row r="19" spans="1:5" ht="49.8" customHeight="1" x14ac:dyDescent="0.3">
      <c r="A19" s="25" t="s">
        <v>41</v>
      </c>
      <c r="B19" s="25"/>
      <c r="C19" s="25"/>
      <c r="D19" s="25"/>
      <c r="E19" s="25"/>
    </row>
    <row r="20" spans="1:5" ht="72" x14ac:dyDescent="0.3">
      <c r="A20" s="1"/>
      <c r="B20" s="1" t="s">
        <v>3</v>
      </c>
      <c r="C20" s="1" t="s">
        <v>4</v>
      </c>
      <c r="D20" s="19" t="s">
        <v>38</v>
      </c>
      <c r="E20" s="20" t="s">
        <v>39</v>
      </c>
    </row>
    <row r="21" spans="1:5" x14ac:dyDescent="0.3">
      <c r="A21" s="1">
        <v>2001</v>
      </c>
      <c r="B21" s="3">
        <f>100%-C21</f>
        <v>0.61499999999999999</v>
      </c>
      <c r="C21" s="3">
        <v>0.38500000000000001</v>
      </c>
      <c r="D21" s="21">
        <v>718</v>
      </c>
      <c r="E21" s="22">
        <v>348</v>
      </c>
    </row>
    <row r="22" spans="1:5" x14ac:dyDescent="0.3">
      <c r="A22" s="1">
        <v>2002</v>
      </c>
      <c r="B22" s="3">
        <f>100%-C22</f>
        <v>0.62</v>
      </c>
      <c r="C22" s="3">
        <v>0.38</v>
      </c>
      <c r="D22" s="21">
        <v>715</v>
      </c>
      <c r="E22" s="22">
        <v>296</v>
      </c>
    </row>
    <row r="23" spans="1:5" x14ac:dyDescent="0.3">
      <c r="A23" s="1">
        <v>2003</v>
      </c>
      <c r="B23" s="3">
        <v>0.50860000000000005</v>
      </c>
      <c r="C23" s="3">
        <v>0.4914</v>
      </c>
      <c r="D23" s="23">
        <v>927</v>
      </c>
      <c r="E23" s="24">
        <v>508</v>
      </c>
    </row>
    <row r="24" spans="1:5" x14ac:dyDescent="0.3">
      <c r="A24" s="1">
        <v>2004</v>
      </c>
      <c r="B24" s="3">
        <v>0.52049999999999996</v>
      </c>
      <c r="C24" s="3">
        <v>0.47949999999999998</v>
      </c>
      <c r="D24" s="23">
        <v>960</v>
      </c>
      <c r="E24" s="24">
        <v>562</v>
      </c>
    </row>
    <row r="25" spans="1:5" x14ac:dyDescent="0.3">
      <c r="A25" s="1">
        <v>2005</v>
      </c>
      <c r="B25" s="3">
        <v>0.53029999999999999</v>
      </c>
      <c r="C25" s="3">
        <v>0.46970000000000001</v>
      </c>
      <c r="D25" s="23">
        <v>1177</v>
      </c>
      <c r="E25" s="24">
        <v>633</v>
      </c>
    </row>
    <row r="26" spans="1:5" x14ac:dyDescent="0.3">
      <c r="A26" s="1">
        <v>2006</v>
      </c>
      <c r="B26" s="3">
        <v>0.5605</v>
      </c>
      <c r="C26" s="3">
        <v>0.4395</v>
      </c>
      <c r="D26" s="23">
        <v>1422</v>
      </c>
      <c r="E26" s="24">
        <v>779</v>
      </c>
    </row>
    <row r="27" spans="1:5" x14ac:dyDescent="0.3">
      <c r="A27" s="1">
        <v>2007</v>
      </c>
      <c r="B27" s="3">
        <v>0.58579999999999999</v>
      </c>
      <c r="C27" s="3">
        <v>0.41420000000000001</v>
      </c>
      <c r="D27" s="23">
        <v>1775</v>
      </c>
      <c r="E27" s="24">
        <v>958</v>
      </c>
    </row>
    <row r="28" spans="1:5" x14ac:dyDescent="0.3">
      <c r="A28" s="1">
        <v>2008</v>
      </c>
      <c r="B28" s="3">
        <v>0.62680000000000002</v>
      </c>
      <c r="C28" s="3">
        <v>0.37319999999999998</v>
      </c>
      <c r="D28" s="23">
        <v>2183</v>
      </c>
      <c r="E28" s="24">
        <v>1172</v>
      </c>
    </row>
    <row r="29" spans="1:5" x14ac:dyDescent="0.3">
      <c r="A29" s="1">
        <v>2009</v>
      </c>
      <c r="B29" s="3">
        <v>0.6381</v>
      </c>
      <c r="C29" s="3">
        <v>0.3619</v>
      </c>
      <c r="D29" s="23">
        <v>2585</v>
      </c>
      <c r="E29" s="24">
        <v>1414</v>
      </c>
    </row>
    <row r="30" spans="1:5" x14ac:dyDescent="0.3">
      <c r="A30" s="1">
        <v>2010</v>
      </c>
      <c r="B30" s="3">
        <v>0.65339999999999998</v>
      </c>
      <c r="C30" s="3">
        <v>0.34660000000000002</v>
      </c>
      <c r="D30" s="23">
        <v>3821</v>
      </c>
      <c r="E30" s="24">
        <v>1839</v>
      </c>
    </row>
    <row r="31" spans="1:5" x14ac:dyDescent="0.3">
      <c r="A31" s="1">
        <v>2011</v>
      </c>
      <c r="B31" s="3">
        <v>0.65920000000000001</v>
      </c>
      <c r="C31" s="3">
        <v>0.34079999999999999</v>
      </c>
      <c r="D31" s="23">
        <v>4343</v>
      </c>
      <c r="E31" s="24">
        <v>2376</v>
      </c>
    </row>
    <row r="32" spans="1:5" x14ac:dyDescent="0.3">
      <c r="A32" s="1">
        <v>2012</v>
      </c>
      <c r="B32" s="3">
        <v>0.67090000000000005</v>
      </c>
      <c r="C32" s="3">
        <v>0.3291</v>
      </c>
      <c r="D32" s="23">
        <v>5204</v>
      </c>
      <c r="E32" s="24">
        <v>3068</v>
      </c>
    </row>
    <row r="33" spans="1:8" x14ac:dyDescent="0.3">
      <c r="A33" s="1">
        <v>2013</v>
      </c>
      <c r="B33" s="3">
        <v>0.68020000000000003</v>
      </c>
      <c r="C33" s="3">
        <v>0.31979999999999997</v>
      </c>
      <c r="D33" s="23">
        <v>6699</v>
      </c>
      <c r="E33" s="24">
        <v>3920</v>
      </c>
    </row>
    <row r="34" spans="1:8" s="13" customFormat="1" x14ac:dyDescent="0.3">
      <c r="A34" s="1">
        <v>2014</v>
      </c>
      <c r="B34" s="3">
        <v>0.67200000000000004</v>
      </c>
      <c r="C34" s="3">
        <v>0.32800000000000001</v>
      </c>
      <c r="D34" s="23">
        <v>9031</v>
      </c>
      <c r="E34" s="24">
        <v>4963</v>
      </c>
    </row>
    <row r="35" spans="1:8" s="13" customFormat="1" x14ac:dyDescent="0.3">
      <c r="A35" s="1">
        <v>2015</v>
      </c>
      <c r="B35" s="3">
        <v>0.68100000000000005</v>
      </c>
      <c r="C35" s="3">
        <v>0.31900000000000001</v>
      </c>
      <c r="D35" s="21">
        <v>9903</v>
      </c>
      <c r="E35" s="22">
        <v>5701</v>
      </c>
    </row>
    <row r="37" spans="1:8" x14ac:dyDescent="0.3">
      <c r="A37" s="16" t="s">
        <v>22</v>
      </c>
      <c r="B37" s="16"/>
      <c r="C37" s="16"/>
      <c r="D37" s="16"/>
      <c r="E37" s="16"/>
      <c r="F37" s="16"/>
      <c r="G37" s="16"/>
    </row>
    <row r="38" spans="1:8" ht="34.5" customHeight="1" x14ac:dyDescent="0.3">
      <c r="A38" s="26" t="s">
        <v>37</v>
      </c>
      <c r="B38" s="26"/>
      <c r="C38" s="26"/>
      <c r="D38" s="26"/>
      <c r="E38" s="26"/>
      <c r="F38" s="26"/>
      <c r="G38" s="26"/>
      <c r="H38" s="6"/>
    </row>
    <row r="39" spans="1:8" ht="43.2" x14ac:dyDescent="0.3">
      <c r="A39" s="27" t="s">
        <v>5</v>
      </c>
      <c r="B39" s="27" t="s">
        <v>6</v>
      </c>
      <c r="C39" s="28" t="s">
        <v>7</v>
      </c>
      <c r="D39" s="27" t="s">
        <v>8</v>
      </c>
      <c r="E39" s="6"/>
      <c r="F39" s="6"/>
      <c r="G39" s="6"/>
      <c r="H39" s="6"/>
    </row>
    <row r="40" spans="1:8" x14ac:dyDescent="0.3">
      <c r="A40" s="27">
        <v>2001</v>
      </c>
      <c r="B40" s="27">
        <v>100</v>
      </c>
      <c r="C40" s="29">
        <v>100</v>
      </c>
      <c r="D40" s="27">
        <v>100</v>
      </c>
      <c r="E40" s="6"/>
      <c r="F40" s="6"/>
      <c r="G40" s="6"/>
      <c r="H40" s="6"/>
    </row>
    <row r="41" spans="1:8" x14ac:dyDescent="0.3">
      <c r="A41" s="27">
        <v>2002</v>
      </c>
      <c r="B41" s="27">
        <v>81.900000000000006</v>
      </c>
      <c r="C41" s="29">
        <v>85.4</v>
      </c>
      <c r="D41" s="27">
        <v>76.400000000000006</v>
      </c>
      <c r="E41" s="6"/>
      <c r="F41" s="6"/>
      <c r="G41" s="6"/>
      <c r="H41" s="6"/>
    </row>
    <row r="42" spans="1:8" x14ac:dyDescent="0.3">
      <c r="A42" s="27">
        <v>2003</v>
      </c>
      <c r="B42" s="27">
        <v>81</v>
      </c>
      <c r="C42" s="29">
        <v>90.3</v>
      </c>
      <c r="D42" s="27">
        <v>68.2</v>
      </c>
      <c r="E42" s="6"/>
      <c r="F42" s="6"/>
      <c r="G42" s="6"/>
      <c r="H42" s="6"/>
    </row>
    <row r="43" spans="1:8" x14ac:dyDescent="0.3">
      <c r="A43" s="27">
        <v>2004</v>
      </c>
      <c r="B43" s="27">
        <v>86.2</v>
      </c>
      <c r="C43" s="29">
        <v>98.6</v>
      </c>
      <c r="D43" s="27">
        <v>74.599999999999994</v>
      </c>
      <c r="E43" s="6"/>
      <c r="F43" s="6"/>
      <c r="G43" s="6"/>
      <c r="H43" s="6"/>
    </row>
    <row r="44" spans="1:8" x14ac:dyDescent="0.3">
      <c r="A44" s="27">
        <v>2005</v>
      </c>
      <c r="B44" s="27">
        <v>90.2</v>
      </c>
      <c r="C44" s="29">
        <v>106</v>
      </c>
      <c r="D44" s="27">
        <v>75.3</v>
      </c>
      <c r="E44" s="6"/>
      <c r="F44" s="6"/>
      <c r="G44" s="6"/>
      <c r="H44" s="6"/>
    </row>
    <row r="45" spans="1:8" x14ac:dyDescent="0.3">
      <c r="A45" s="27">
        <v>2006</v>
      </c>
      <c r="B45" s="27">
        <v>95.9</v>
      </c>
      <c r="C45" s="29">
        <v>115.4</v>
      </c>
      <c r="D45" s="27">
        <v>80.7</v>
      </c>
      <c r="E45" s="6"/>
      <c r="F45" s="6"/>
      <c r="G45" s="6"/>
      <c r="H45" s="6"/>
    </row>
    <row r="46" spans="1:8" x14ac:dyDescent="0.3">
      <c r="A46" s="27">
        <v>2007</v>
      </c>
      <c r="B46" s="27">
        <v>98.1</v>
      </c>
      <c r="C46" s="29">
        <v>116.3</v>
      </c>
      <c r="D46" s="27">
        <v>83.7</v>
      </c>
      <c r="E46" s="6"/>
      <c r="F46" s="6"/>
      <c r="G46" s="6"/>
      <c r="H46" s="6"/>
    </row>
    <row r="47" spans="1:8" x14ac:dyDescent="0.3">
      <c r="A47" s="27">
        <v>2008</v>
      </c>
      <c r="B47" s="27">
        <v>96.7</v>
      </c>
      <c r="C47" s="29">
        <v>112.6</v>
      </c>
      <c r="D47" s="27">
        <v>87.6</v>
      </c>
      <c r="E47" s="6"/>
      <c r="F47" s="6"/>
      <c r="G47" s="6"/>
      <c r="H47" s="6"/>
    </row>
    <row r="48" spans="1:8" x14ac:dyDescent="0.3">
      <c r="A48" s="27">
        <v>2009</v>
      </c>
      <c r="B48" s="27">
        <v>100.8</v>
      </c>
      <c r="C48" s="29">
        <v>116.5</v>
      </c>
      <c r="D48" s="27">
        <v>97.9</v>
      </c>
      <c r="E48" s="6"/>
      <c r="F48" s="6"/>
      <c r="G48" s="6"/>
      <c r="H48" s="6"/>
    </row>
    <row r="49" spans="1:8" x14ac:dyDescent="0.3">
      <c r="A49" s="27">
        <v>2010</v>
      </c>
      <c r="B49" s="27">
        <v>100.4</v>
      </c>
      <c r="C49" s="29">
        <v>118.2</v>
      </c>
      <c r="D49" s="27">
        <v>95.9</v>
      </c>
      <c r="E49" s="6"/>
      <c r="F49" s="6"/>
      <c r="G49" s="6"/>
      <c r="H49" s="6"/>
    </row>
    <row r="50" spans="1:8" x14ac:dyDescent="0.3">
      <c r="A50" s="27">
        <v>2011</v>
      </c>
      <c r="B50" s="27">
        <v>104</v>
      </c>
      <c r="C50" s="29">
        <v>126.5</v>
      </c>
      <c r="D50" s="27">
        <v>100.8</v>
      </c>
      <c r="E50" s="6"/>
      <c r="F50" s="6"/>
      <c r="G50" s="6"/>
      <c r="H50" s="6"/>
    </row>
    <row r="51" spans="1:8" x14ac:dyDescent="0.3">
      <c r="A51" s="27">
        <v>2012</v>
      </c>
      <c r="B51" s="27">
        <v>106.6</v>
      </c>
      <c r="C51" s="29">
        <v>133.30000000000001</v>
      </c>
      <c r="D51" s="27">
        <v>106.5</v>
      </c>
      <c r="E51" s="6"/>
      <c r="F51" s="6"/>
      <c r="G51" s="6"/>
      <c r="H51" s="6"/>
    </row>
    <row r="52" spans="1:8" x14ac:dyDescent="0.3">
      <c r="A52" s="27">
        <v>2013</v>
      </c>
      <c r="B52" s="27">
        <v>106.1</v>
      </c>
      <c r="C52" s="29">
        <v>132.4</v>
      </c>
      <c r="D52" s="27">
        <v>109.8</v>
      </c>
      <c r="E52" s="6"/>
      <c r="F52" s="6"/>
      <c r="G52" s="6"/>
      <c r="H52" s="6"/>
    </row>
    <row r="54" spans="1:8" ht="26.4" customHeight="1" x14ac:dyDescent="0.3">
      <c r="A54" s="33" t="s">
        <v>42</v>
      </c>
      <c r="B54" s="34"/>
      <c r="C54" s="34"/>
      <c r="D54" s="35"/>
    </row>
    <row r="55" spans="1:8" ht="24" x14ac:dyDescent="0.3">
      <c r="A55" s="9" t="s">
        <v>5</v>
      </c>
      <c r="B55" s="7" t="s">
        <v>23</v>
      </c>
      <c r="C55" s="7" t="s">
        <v>9</v>
      </c>
      <c r="D55" s="7" t="s">
        <v>10</v>
      </c>
    </row>
    <row r="56" spans="1:8" x14ac:dyDescent="0.3">
      <c r="A56" s="9">
        <v>1991</v>
      </c>
      <c r="B56" s="9">
        <v>97</v>
      </c>
      <c r="C56" s="8">
        <v>0.18559999999999999</v>
      </c>
      <c r="D56" s="30">
        <f>100%-C56</f>
        <v>0.81440000000000001</v>
      </c>
    </row>
    <row r="57" spans="1:8" x14ac:dyDescent="0.3">
      <c r="A57" s="9">
        <v>1992</v>
      </c>
      <c r="B57" s="9">
        <v>209</v>
      </c>
      <c r="C57" s="8">
        <v>0.21049999999999999</v>
      </c>
      <c r="D57" s="30">
        <f t="shared" ref="D57:D80" si="0">100%-C57</f>
        <v>0.78949999999999998</v>
      </c>
    </row>
    <row r="58" spans="1:8" x14ac:dyDescent="0.3">
      <c r="A58" s="9">
        <v>1993</v>
      </c>
      <c r="B58" s="9">
        <v>218</v>
      </c>
      <c r="C58" s="8">
        <v>0.41739999999999999</v>
      </c>
      <c r="D58" s="30">
        <f t="shared" si="0"/>
        <v>0.58260000000000001</v>
      </c>
    </row>
    <row r="59" spans="1:8" x14ac:dyDescent="0.3">
      <c r="A59" s="9">
        <v>1994</v>
      </c>
      <c r="B59" s="9">
        <v>202</v>
      </c>
      <c r="C59" s="8">
        <v>0.51490000000000002</v>
      </c>
      <c r="D59" s="30">
        <f t="shared" si="0"/>
        <v>0.48509999999999998</v>
      </c>
    </row>
    <row r="60" spans="1:8" x14ac:dyDescent="0.3">
      <c r="A60" s="9">
        <v>1995</v>
      </c>
      <c r="B60" s="9">
        <v>196</v>
      </c>
      <c r="C60" s="8">
        <v>0.63780000000000003</v>
      </c>
      <c r="D60" s="30">
        <f t="shared" si="0"/>
        <v>0.36219999999999997</v>
      </c>
    </row>
    <row r="61" spans="1:8" x14ac:dyDescent="0.3">
      <c r="A61" s="9">
        <v>1996</v>
      </c>
      <c r="B61" s="9">
        <v>152</v>
      </c>
      <c r="C61" s="8">
        <v>0.70389999999999997</v>
      </c>
      <c r="D61" s="30">
        <f t="shared" si="0"/>
        <v>0.29610000000000003</v>
      </c>
    </row>
    <row r="62" spans="1:8" x14ac:dyDescent="0.3">
      <c r="A62" s="9">
        <v>1997</v>
      </c>
      <c r="B62" s="9">
        <v>208</v>
      </c>
      <c r="C62" s="8">
        <v>0.80289999999999995</v>
      </c>
      <c r="D62" s="30">
        <f t="shared" si="0"/>
        <v>0.19710000000000005</v>
      </c>
    </row>
    <row r="63" spans="1:8" x14ac:dyDescent="0.3">
      <c r="A63" s="9">
        <v>1998</v>
      </c>
      <c r="B63" s="9">
        <v>219</v>
      </c>
      <c r="C63" s="8">
        <v>0.86299999999999999</v>
      </c>
      <c r="D63" s="30">
        <f t="shared" si="0"/>
        <v>0.13700000000000001</v>
      </c>
    </row>
    <row r="64" spans="1:8" x14ac:dyDescent="0.3">
      <c r="A64" s="9">
        <v>1999</v>
      </c>
      <c r="B64" s="9">
        <v>184</v>
      </c>
      <c r="C64" s="8">
        <v>0.82609999999999995</v>
      </c>
      <c r="D64" s="30">
        <f t="shared" si="0"/>
        <v>0.17390000000000005</v>
      </c>
    </row>
    <row r="65" spans="1:4" x14ac:dyDescent="0.3">
      <c r="A65" s="9">
        <v>2000</v>
      </c>
      <c r="B65" s="9">
        <v>76</v>
      </c>
      <c r="C65" s="8">
        <v>0.84209999999999996</v>
      </c>
      <c r="D65" s="30">
        <f t="shared" si="0"/>
        <v>0.15790000000000004</v>
      </c>
    </row>
    <row r="66" spans="1:4" x14ac:dyDescent="0.3">
      <c r="A66" s="9">
        <v>2001</v>
      </c>
      <c r="B66" s="9">
        <v>150</v>
      </c>
      <c r="C66" s="8">
        <v>0.85329999999999995</v>
      </c>
      <c r="D66" s="30">
        <f t="shared" si="0"/>
        <v>0.14670000000000005</v>
      </c>
    </row>
    <row r="67" spans="1:4" x14ac:dyDescent="0.3">
      <c r="A67" s="9">
        <v>2002</v>
      </c>
      <c r="B67" s="9">
        <v>208</v>
      </c>
      <c r="C67" s="8">
        <v>0.87019999999999997</v>
      </c>
      <c r="D67" s="30">
        <f t="shared" si="0"/>
        <v>0.12980000000000003</v>
      </c>
    </row>
    <row r="68" spans="1:4" x14ac:dyDescent="0.3">
      <c r="A68" s="9">
        <v>2003</v>
      </c>
      <c r="B68" s="9">
        <v>380</v>
      </c>
      <c r="C68" s="8">
        <v>0.82889999999999997</v>
      </c>
      <c r="D68" s="30">
        <f t="shared" si="0"/>
        <v>0.17110000000000003</v>
      </c>
    </row>
    <row r="69" spans="1:4" x14ac:dyDescent="0.3">
      <c r="A69" s="9">
        <v>2004</v>
      </c>
      <c r="B69" s="9">
        <v>348</v>
      </c>
      <c r="C69" s="8">
        <v>0.67816091954022983</v>
      </c>
      <c r="D69" s="30">
        <f t="shared" si="0"/>
        <v>0.32183908045977017</v>
      </c>
    </row>
    <row r="70" spans="1:4" x14ac:dyDescent="0.3">
      <c r="A70" s="9">
        <v>2005</v>
      </c>
      <c r="B70" s="9">
        <v>568</v>
      </c>
      <c r="C70" s="8">
        <v>0.64260563380281688</v>
      </c>
      <c r="D70" s="30">
        <f t="shared" si="0"/>
        <v>0.35739436619718312</v>
      </c>
    </row>
    <row r="71" spans="1:4" x14ac:dyDescent="0.3">
      <c r="A71" s="9">
        <v>2006</v>
      </c>
      <c r="B71" s="9">
        <v>930</v>
      </c>
      <c r="C71" s="8">
        <v>0.65053763440860213</v>
      </c>
      <c r="D71" s="30">
        <f t="shared" si="0"/>
        <v>0.34946236559139787</v>
      </c>
    </row>
    <row r="72" spans="1:4" x14ac:dyDescent="0.3">
      <c r="A72" s="9">
        <v>2007</v>
      </c>
      <c r="B72" s="9">
        <v>1027</v>
      </c>
      <c r="C72" s="8">
        <v>0.67283349561830597</v>
      </c>
      <c r="D72" s="30">
        <f t="shared" si="0"/>
        <v>0.32716650438169403</v>
      </c>
    </row>
    <row r="73" spans="1:4" x14ac:dyDescent="0.3">
      <c r="A73" s="9">
        <v>2008</v>
      </c>
      <c r="B73" s="9">
        <v>1231</v>
      </c>
      <c r="C73" s="8">
        <v>0.64581640942323315</v>
      </c>
      <c r="D73" s="30">
        <f t="shared" si="0"/>
        <v>0.35418359057676685</v>
      </c>
    </row>
    <row r="74" spans="1:4" x14ac:dyDescent="0.3">
      <c r="A74" s="9">
        <v>2009</v>
      </c>
      <c r="B74" s="9">
        <v>1331</v>
      </c>
      <c r="C74" s="8">
        <f>0.702479338842975*100%</f>
        <v>0.70247933884297498</v>
      </c>
      <c r="D74" s="30">
        <f t="shared" si="0"/>
        <v>0.29752066115702502</v>
      </c>
    </row>
    <row r="75" spans="1:4" x14ac:dyDescent="0.3">
      <c r="A75" s="9">
        <v>2010</v>
      </c>
      <c r="B75" s="9">
        <v>2038</v>
      </c>
      <c r="C75" s="8">
        <v>0.71442590775269876</v>
      </c>
      <c r="D75" s="30">
        <f t="shared" si="0"/>
        <v>0.28557409224730124</v>
      </c>
    </row>
    <row r="76" spans="1:4" x14ac:dyDescent="0.3">
      <c r="A76" s="9">
        <v>2011</v>
      </c>
      <c r="B76" s="9">
        <v>1864</v>
      </c>
      <c r="C76" s="8">
        <v>0.72</v>
      </c>
      <c r="D76" s="30">
        <f t="shared" si="0"/>
        <v>0.28000000000000003</v>
      </c>
    </row>
    <row r="77" spans="1:4" x14ac:dyDescent="0.3">
      <c r="A77" s="9">
        <v>2012</v>
      </c>
      <c r="B77" s="9">
        <v>1744</v>
      </c>
      <c r="C77" s="8">
        <v>0.69499999999999995</v>
      </c>
      <c r="D77" s="30">
        <f t="shared" si="0"/>
        <v>0.30500000000000005</v>
      </c>
    </row>
    <row r="78" spans="1:4" x14ac:dyDescent="0.3">
      <c r="A78" s="9">
        <v>2013</v>
      </c>
      <c r="B78" s="9">
        <v>1699</v>
      </c>
      <c r="C78" s="8">
        <v>0.69400000000000006</v>
      </c>
      <c r="D78" s="30">
        <f t="shared" si="0"/>
        <v>0.30599999999999994</v>
      </c>
    </row>
    <row r="79" spans="1:4" x14ac:dyDescent="0.3">
      <c r="A79" s="31">
        <v>2014</v>
      </c>
      <c r="B79" s="31">
        <v>1963</v>
      </c>
      <c r="C79" s="8">
        <v>0.72699999999999998</v>
      </c>
      <c r="D79" s="32">
        <f t="shared" si="0"/>
        <v>0.27300000000000002</v>
      </c>
    </row>
    <row r="80" spans="1:4" s="13" customFormat="1" x14ac:dyDescent="0.3">
      <c r="A80" s="31">
        <v>2015</v>
      </c>
      <c r="B80" s="31">
        <v>1957</v>
      </c>
      <c r="C80" s="8">
        <v>0.72499999999999998</v>
      </c>
      <c r="D80" s="32">
        <f t="shared" si="0"/>
        <v>0.27500000000000002</v>
      </c>
    </row>
    <row r="81" spans="1:12" x14ac:dyDescent="0.3">
      <c r="A81" s="17" t="s">
        <v>43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</row>
    <row r="82" spans="1:12" x14ac:dyDescent="0.3">
      <c r="A82" s="36"/>
      <c r="B82" s="36"/>
      <c r="C82" s="36">
        <v>2006</v>
      </c>
      <c r="D82" s="36">
        <v>2007</v>
      </c>
      <c r="E82" s="36">
        <v>2008</v>
      </c>
      <c r="F82" s="36">
        <v>2009</v>
      </c>
      <c r="G82" s="36">
        <v>2010</v>
      </c>
      <c r="H82" s="36">
        <v>2011</v>
      </c>
      <c r="I82" s="36">
        <v>2012</v>
      </c>
      <c r="J82" s="36">
        <v>2013</v>
      </c>
      <c r="K82" s="39">
        <v>2014</v>
      </c>
      <c r="L82" s="39">
        <v>2015</v>
      </c>
    </row>
    <row r="83" spans="1:12" ht="57.6" x14ac:dyDescent="0.3">
      <c r="A83" s="37" t="s">
        <v>11</v>
      </c>
      <c r="B83" s="38" t="s">
        <v>12</v>
      </c>
      <c r="C83" s="36">
        <v>468</v>
      </c>
      <c r="D83" s="36">
        <v>524</v>
      </c>
      <c r="E83" s="36">
        <v>504</v>
      </c>
      <c r="F83" s="36">
        <v>515</v>
      </c>
      <c r="G83" s="36">
        <v>635</v>
      </c>
      <c r="H83" s="36">
        <v>665</v>
      </c>
      <c r="I83" s="36">
        <v>807</v>
      </c>
      <c r="J83" s="36">
        <v>850</v>
      </c>
      <c r="K83" s="39">
        <v>857</v>
      </c>
      <c r="L83" s="39">
        <v>834</v>
      </c>
    </row>
    <row r="84" spans="1:12" ht="28.8" x14ac:dyDescent="0.3">
      <c r="A84" s="37"/>
      <c r="B84" s="38" t="s">
        <v>13</v>
      </c>
      <c r="C84" s="36">
        <v>141</v>
      </c>
      <c r="D84" s="36">
        <v>202</v>
      </c>
      <c r="E84" s="36">
        <v>140</v>
      </c>
      <c r="F84" s="36">
        <v>95</v>
      </c>
      <c r="G84" s="36">
        <v>120</v>
      </c>
      <c r="H84" s="36">
        <v>118</v>
      </c>
      <c r="I84" s="36">
        <v>205</v>
      </c>
      <c r="J84" s="36">
        <v>151</v>
      </c>
      <c r="K84" s="39">
        <v>155</v>
      </c>
      <c r="L84" s="39">
        <v>69</v>
      </c>
    </row>
    <row r="85" spans="1:12" ht="28.8" x14ac:dyDescent="0.3">
      <c r="A85" s="37"/>
      <c r="B85" s="38" t="s">
        <v>14</v>
      </c>
      <c r="C85" s="36">
        <v>592</v>
      </c>
      <c r="D85" s="36">
        <v>931</v>
      </c>
      <c r="E85" s="36">
        <v>368</v>
      </c>
      <c r="F85" s="36">
        <v>258</v>
      </c>
      <c r="G85" s="36">
        <v>394</v>
      </c>
      <c r="H85" s="36">
        <v>453</v>
      </c>
      <c r="I85" s="36">
        <v>876</v>
      </c>
      <c r="J85" s="36">
        <v>461</v>
      </c>
      <c r="K85" s="39">
        <v>563</v>
      </c>
      <c r="L85" s="39">
        <v>528</v>
      </c>
    </row>
    <row r="86" spans="1:12" ht="43.2" x14ac:dyDescent="0.3">
      <c r="A86" s="37" t="s">
        <v>15</v>
      </c>
      <c r="B86" s="38" t="s">
        <v>16</v>
      </c>
      <c r="C86" s="36">
        <v>304</v>
      </c>
      <c r="D86" s="36">
        <v>305</v>
      </c>
      <c r="E86" s="36">
        <v>307</v>
      </c>
      <c r="F86" s="36">
        <v>350</v>
      </c>
      <c r="G86" s="36">
        <v>294</v>
      </c>
      <c r="H86" s="36">
        <v>277</v>
      </c>
      <c r="I86" s="36">
        <v>383</v>
      </c>
      <c r="J86" s="36">
        <v>338</v>
      </c>
      <c r="K86" s="39">
        <v>446</v>
      </c>
      <c r="L86" s="39">
        <v>372</v>
      </c>
    </row>
    <row r="87" spans="1:12" ht="28.8" x14ac:dyDescent="0.3">
      <c r="A87" s="37"/>
      <c r="B87" s="38" t="s">
        <v>13</v>
      </c>
      <c r="C87" s="36">
        <v>650</v>
      </c>
      <c r="D87" s="36">
        <v>739</v>
      </c>
      <c r="E87" s="36">
        <v>838</v>
      </c>
      <c r="F87" s="36">
        <v>730</v>
      </c>
      <c r="G87" s="36">
        <v>663</v>
      </c>
      <c r="H87" s="36">
        <v>665</v>
      </c>
      <c r="I87" s="36">
        <v>774</v>
      </c>
      <c r="J87" s="36">
        <v>796</v>
      </c>
      <c r="K87" s="39">
        <v>718</v>
      </c>
      <c r="L87" s="39">
        <v>416</v>
      </c>
    </row>
    <row r="88" spans="1:12" ht="28.8" x14ac:dyDescent="0.3">
      <c r="A88" s="37"/>
      <c r="B88" s="38" t="s">
        <v>14</v>
      </c>
      <c r="C88" s="36">
        <v>4665</v>
      </c>
      <c r="D88" s="36">
        <v>5595</v>
      </c>
      <c r="E88" s="36">
        <v>5518</v>
      </c>
      <c r="F88" s="36">
        <v>7098</v>
      </c>
      <c r="G88" s="36">
        <v>4245</v>
      </c>
      <c r="H88" s="36">
        <v>3447</v>
      </c>
      <c r="I88" s="36">
        <v>5683</v>
      </c>
      <c r="J88" s="36">
        <v>5968</v>
      </c>
      <c r="K88" s="39">
        <v>8221</v>
      </c>
      <c r="L88" s="39">
        <v>3226</v>
      </c>
    </row>
    <row r="89" spans="1:12" ht="57.6" x14ac:dyDescent="0.3">
      <c r="A89" s="37" t="s">
        <v>17</v>
      </c>
      <c r="B89" s="38" t="s">
        <v>18</v>
      </c>
      <c r="C89" s="36">
        <v>13</v>
      </c>
      <c r="D89" s="36">
        <v>22</v>
      </c>
      <c r="E89" s="36">
        <v>38</v>
      </c>
      <c r="F89" s="36">
        <v>23</v>
      </c>
      <c r="G89" s="36">
        <v>29</v>
      </c>
      <c r="H89" s="36">
        <v>19</v>
      </c>
      <c r="I89" s="36">
        <v>27</v>
      </c>
      <c r="J89" s="36">
        <v>18</v>
      </c>
      <c r="K89" s="39">
        <v>33</v>
      </c>
      <c r="L89" s="39">
        <v>29</v>
      </c>
    </row>
    <row r="90" spans="1:12" ht="28.8" x14ac:dyDescent="0.3">
      <c r="A90" s="37"/>
      <c r="B90" s="38" t="s">
        <v>13</v>
      </c>
      <c r="C90" s="36">
        <v>431</v>
      </c>
      <c r="D90" s="36">
        <v>546</v>
      </c>
      <c r="E90" s="36">
        <v>1463</v>
      </c>
      <c r="F90" s="36">
        <v>767</v>
      </c>
      <c r="G90" s="36">
        <v>818</v>
      </c>
      <c r="H90" s="36">
        <v>310</v>
      </c>
      <c r="I90" s="36">
        <v>1052</v>
      </c>
      <c r="J90" s="36">
        <v>1076</v>
      </c>
      <c r="K90" s="39">
        <v>1085</v>
      </c>
      <c r="L90" s="39">
        <v>336</v>
      </c>
    </row>
    <row r="91" spans="1:12" ht="28.8" x14ac:dyDescent="0.3">
      <c r="A91" s="37"/>
      <c r="B91" s="38" t="s">
        <v>14</v>
      </c>
      <c r="C91" s="36">
        <v>806</v>
      </c>
      <c r="D91" s="36">
        <v>1294</v>
      </c>
      <c r="E91" s="36">
        <v>2775</v>
      </c>
      <c r="F91" s="36">
        <v>1577</v>
      </c>
      <c r="G91" s="36">
        <v>2036</v>
      </c>
      <c r="H91" s="36">
        <v>234</v>
      </c>
      <c r="I91" s="36">
        <v>1782</v>
      </c>
      <c r="J91" s="36">
        <v>1231</v>
      </c>
      <c r="K91" s="39">
        <v>2273</v>
      </c>
      <c r="L91" s="39">
        <v>1201</v>
      </c>
    </row>
    <row r="92" spans="1:12" x14ac:dyDescent="0.3">
      <c r="A92" s="37" t="s">
        <v>19</v>
      </c>
      <c r="B92" s="37"/>
      <c r="C92" s="36">
        <f>C83+C86+C89</f>
        <v>785</v>
      </c>
      <c r="D92" s="36">
        <f>D83+D86+D89</f>
        <v>851</v>
      </c>
      <c r="E92" s="36">
        <f>E83+E86+E89</f>
        <v>849</v>
      </c>
      <c r="F92" s="36">
        <f>F83+F86+F89</f>
        <v>888</v>
      </c>
      <c r="G92" s="36">
        <f>G83+G86+G89</f>
        <v>958</v>
      </c>
      <c r="H92" s="36">
        <f>H83+H86+H89</f>
        <v>961</v>
      </c>
      <c r="I92" s="36">
        <f>I83+I86+I89</f>
        <v>1217</v>
      </c>
      <c r="J92" s="36">
        <f>J83+J86+J89</f>
        <v>1206</v>
      </c>
      <c r="K92" s="39">
        <v>1335</v>
      </c>
      <c r="L92" s="39">
        <v>1235</v>
      </c>
    </row>
    <row r="93" spans="1:12" x14ac:dyDescent="0.3">
      <c r="A93" s="37" t="s">
        <v>20</v>
      </c>
      <c r="B93" s="37"/>
      <c r="C93" s="36">
        <f>C84+C87+C90</f>
        <v>1222</v>
      </c>
      <c r="D93" s="36">
        <f>D84+D87+D90</f>
        <v>1487</v>
      </c>
      <c r="E93" s="36">
        <f>E84+E87+E90</f>
        <v>2441</v>
      </c>
      <c r="F93" s="36">
        <f>F84+F87+F90</f>
        <v>1592</v>
      </c>
      <c r="G93" s="36">
        <f>G84+G87+G90</f>
        <v>1601</v>
      </c>
      <c r="H93" s="36">
        <f>H84+H87+H90</f>
        <v>1093</v>
      </c>
      <c r="I93" s="36">
        <f>I84+I87+I90</f>
        <v>2031</v>
      </c>
      <c r="J93" s="36">
        <f>J84+J87+J90</f>
        <v>2023</v>
      </c>
      <c r="K93" s="40">
        <f>1457731/1000</f>
        <v>1457.731</v>
      </c>
      <c r="L93" s="40">
        <f>1147777/1000</f>
        <v>1147.777</v>
      </c>
    </row>
  </sheetData>
  <mergeCells count="11">
    <mergeCell ref="A1:D1"/>
    <mergeCell ref="A37:G37"/>
    <mergeCell ref="A54:D54"/>
    <mergeCell ref="A19:E19"/>
    <mergeCell ref="A38:G38"/>
    <mergeCell ref="A83:A85"/>
    <mergeCell ref="A86:A88"/>
    <mergeCell ref="A89:A91"/>
    <mergeCell ref="A92:B92"/>
    <mergeCell ref="A93:B93"/>
    <mergeCell ref="A81:L81"/>
  </mergeCells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2017-08-09T00:35:56Z</dcterms:created>
  <dcterms:modified xsi:type="dcterms:W3CDTF">2017-08-09T00:36:05Z</dcterms:modified>
</cp:coreProperties>
</file>